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9600"/>
  </bookViews>
  <sheets>
    <sheet name="súhrn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/>
  <c r="C82"/>
  <c r="C81"/>
  <c r="C80"/>
  <c r="C79"/>
  <c r="C78"/>
  <c r="C73"/>
  <c r="C72"/>
  <c r="C71"/>
  <c r="C70"/>
  <c r="C69"/>
  <c r="C68"/>
  <c r="C67"/>
  <c r="C66"/>
  <c r="C65"/>
  <c r="C64"/>
  <c r="C63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C29"/>
  <c r="C28"/>
  <c r="C27"/>
  <c r="C26"/>
  <c r="B26"/>
  <c r="B25"/>
  <c r="C25" s="1"/>
  <c r="C24"/>
</calcChain>
</file>

<file path=xl/sharedStrings.xml><?xml version="1.0" encoding="utf-8"?>
<sst xmlns="http://schemas.openxmlformats.org/spreadsheetml/2006/main" count="108" uniqueCount="52">
  <si>
    <t>Analýza prepustených COVID pacientov od 24.08.2020-26.02.2021 podľa oddelenia</t>
  </si>
  <si>
    <t>POD a mediánová dĺžka hospitalizácie</t>
  </si>
  <si>
    <t>Označenia riadkov</t>
  </si>
  <si>
    <t>Počet ID DRG</t>
  </si>
  <si>
    <t>POD</t>
  </si>
  <si>
    <t>Mediánová dĺžka hospitalizácie</t>
  </si>
  <si>
    <t>002 - Infektológia</t>
  </si>
  <si>
    <t>02C - KAIM COVID</t>
  </si>
  <si>
    <t>99A - Ostatné</t>
  </si>
  <si>
    <t>RBO - reprofilizované lôžko bez centrálneho rozvodu kyslíka</t>
  </si>
  <si>
    <t>RBO - reprofilizované lôžko s centrálnym rozvodom kyslíka</t>
  </si>
  <si>
    <t>Celkový súčet</t>
  </si>
  <si>
    <t>spolu</t>
  </si>
  <si>
    <t>Analýza prepustených COVID pacientov od 24.08.2020-26.02.2021 podľa oddelenia po mesiacoch</t>
  </si>
  <si>
    <t>2020</t>
  </si>
  <si>
    <t>2021</t>
  </si>
  <si>
    <t>8</t>
  </si>
  <si>
    <t>9</t>
  </si>
  <si>
    <t>10</t>
  </si>
  <si>
    <t>11</t>
  </si>
  <si>
    <t>12</t>
  </si>
  <si>
    <t>1</t>
  </si>
  <si>
    <t>2</t>
  </si>
  <si>
    <t>Analýza prepustených COVID pacientov od 24.08.2020-26.02.2021 podľa spôsobu prepustenia</t>
  </si>
  <si>
    <t>% podiel</t>
  </si>
  <si>
    <t>Preložený do iného zariadenia</t>
  </si>
  <si>
    <t>Preložený na iné oddelenie</t>
  </si>
  <si>
    <t>Prepustený ako vyliečený</t>
  </si>
  <si>
    <t>Prepustený do domácej liečby</t>
  </si>
  <si>
    <t>Ukončenie hospitalizácie úmrtím</t>
  </si>
  <si>
    <t>Analýza prepustených COVID pacientov od 24.08.2020-26.02.2021 podľa spôsobu prepustenia podľa oddelení</t>
  </si>
  <si>
    <t>Oddelenie</t>
  </si>
  <si>
    <t>Spôsob ukončenia hospitalizácie</t>
  </si>
  <si>
    <t>002 - Infektológia Celková hodnota</t>
  </si>
  <si>
    <t>Preložený na iné oddelenie/Prepustený ako vyliečený</t>
  </si>
  <si>
    <t>02C - KAIM COVID Celková hodnota</t>
  </si>
  <si>
    <t>99A - Ostatné Celková hodnota</t>
  </si>
  <si>
    <t>RBO - reprofilizované lôžko bez centrálneho rozvodu kyslíka Celková hodnota</t>
  </si>
  <si>
    <t>RBO - reprofilizované lôžko s centrálnym rozvodom kyslíka Celková hodnota</t>
  </si>
  <si>
    <t>Analýza prepustených COVID pacientov od 24.08.2020-26.02.2021 podľa vekovej kategórie</t>
  </si>
  <si>
    <t>Veková kategória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</si>
  <si>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</si>
  <si>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</si>
  <si>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</si>
  <si>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</si>
  <si>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</si>
  <si>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</si>
  <si>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</si>
  <si>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</si>
  <si>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</si>
  <si>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</t>
  </si>
  <si>
    <t>Analýza prepustených COVID pacientov úmrtím od 24.08.2020-26.02.2021 podľa vekovej kategórie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</si>
</sst>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/>
    <xf numFmtId="0" fontId="3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4" fontId="0" fillId="0" borderId="1" xfId="0" applyNumberFormat="1" applyBorder="1"/>
    <xf numFmtId="0" fontId="0" fillId="0" borderId="1" xfId="0" applyBorder="1"/>
    <xf numFmtId="4" fontId="0" fillId="0" borderId="1" xfId="0" applyNumberFormat="1" applyFill="1" applyBorder="1"/>
    <xf numFmtId="0" fontId="2" fillId="3" borderId="1" xfId="0" applyFont="1" applyFill="1" applyBorder="1" applyAlignment="1">
      <alignment horizontal="left"/>
    </xf>
    <xf numFmtId="4" fontId="2" fillId="3" borderId="1" xfId="0" applyNumberFormat="1" applyFont="1" applyFill="1" applyBorder="1"/>
    <xf numFmtId="0" fontId="2" fillId="3" borderId="1" xfId="0" applyFont="1" applyFill="1" applyBorder="1"/>
    <xf numFmtId="14" fontId="2" fillId="3" borderId="1" xfId="0" applyNumberFormat="1" applyFont="1" applyFill="1" applyBorder="1"/>
    <xf numFmtId="0" fontId="2" fillId="3" borderId="1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/>
    <xf numFmtId="0" fontId="0" fillId="0" borderId="0" xfId="0" applyFill="1"/>
    <xf numFmtId="10" fontId="0" fillId="0" borderId="1" xfId="1" applyNumberFormat="1" applyFont="1" applyBorder="1"/>
    <xf numFmtId="10" fontId="2" fillId="3" borderId="1" xfId="1" applyNumberFormat="1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2" borderId="3" xfId="0" applyFont="1" applyFill="1" applyBorder="1"/>
    <xf numFmtId="0" fontId="2" fillId="3" borderId="4" xfId="0" applyFont="1" applyFill="1" applyBorder="1"/>
    <xf numFmtId="0" fontId="0" fillId="0" borderId="5" xfId="0" applyBorder="1"/>
    <xf numFmtId="10" fontId="0" fillId="0" borderId="6" xfId="1" applyNumberFormat="1" applyFont="1" applyBorder="1"/>
    <xf numFmtId="0" fontId="2" fillId="4" borderId="7" xfId="0" applyFont="1" applyFill="1" applyBorder="1"/>
    <xf numFmtId="0" fontId="2" fillId="4" borderId="8" xfId="0" applyFont="1" applyFill="1" applyBorder="1"/>
    <xf numFmtId="0" fontId="2" fillId="4" borderId="8" xfId="0" applyNumberFormat="1" applyFont="1" applyFill="1" applyBorder="1"/>
    <xf numFmtId="10" fontId="2" fillId="4" borderId="9" xfId="1" applyNumberFormat="1" applyFont="1" applyFill="1" applyBorder="1"/>
    <xf numFmtId="0" fontId="0" fillId="0" borderId="2" xfId="0" applyBorder="1"/>
    <xf numFmtId="0" fontId="0" fillId="0" borderId="3" xfId="0" applyBorder="1"/>
    <xf numFmtId="0" fontId="0" fillId="0" borderId="3" xfId="0" applyNumberFormat="1" applyBorder="1"/>
    <xf numFmtId="10" fontId="0" fillId="0" borderId="4" xfId="1" applyNumberFormat="1" applyFont="1" applyBorder="1"/>
    <xf numFmtId="0" fontId="0" fillId="0" borderId="1" xfId="0" applyBorder="1" applyAlignment="1">
      <alignment wrapText="1"/>
    </xf>
    <xf numFmtId="0" fontId="0" fillId="0" borderId="3" xfId="0" applyNumberFormat="1" applyFill="1" applyBorder="1"/>
    <xf numFmtId="0" fontId="0" fillId="0" borderId="1" xfId="0" applyFill="1" applyBorder="1"/>
    <xf numFmtId="0" fontId="0" fillId="0" borderId="1" xfId="0" applyNumberFormat="1" applyFill="1" applyBorder="1"/>
    <xf numFmtId="10" fontId="0" fillId="0" borderId="6" xfId="1" applyNumberFormat="1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0" fontId="2" fillId="4" borderId="11" xfId="0" applyNumberFormat="1" applyFont="1" applyFill="1" applyBorder="1"/>
    <xf numFmtId="10" fontId="2" fillId="4" borderId="12" xfId="1" applyNumberFormat="1" applyFont="1" applyFill="1" applyBorder="1"/>
    <xf numFmtId="0" fontId="2" fillId="3" borderId="13" xfId="0" applyFont="1" applyFill="1" applyBorder="1"/>
    <xf numFmtId="0" fontId="2" fillId="3" borderId="14" xfId="0" applyFont="1" applyFill="1" applyBorder="1"/>
    <xf numFmtId="0" fontId="2" fillId="3" borderId="14" xfId="0" applyNumberFormat="1" applyFont="1" applyFill="1" applyBorder="1"/>
    <xf numFmtId="10" fontId="2" fillId="3" borderId="15" xfId="1" applyNumberFormat="1" applyFont="1" applyFill="1" applyBorder="1"/>
    <xf numFmtId="10" fontId="0" fillId="0" borderId="1" xfId="0" applyNumberFormat="1" applyBorder="1"/>
    <xf numFmtId="10" fontId="2" fillId="3" borderId="1" xfId="0" applyNumberFormat="1" applyFont="1" applyFill="1" applyBorder="1"/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83"/>
  <sheetViews>
    <sheetView tabSelected="1" topLeftCell="A79" workbookViewId="0">
      <selection activeCell="G12" sqref="G12:H12"/>
    </sheetView>
  </sheetViews>
  <sheetFormatPr defaultRowHeight="14.4"/>
  <cols>
    <col min="1" max="1" width="55.109375" bestFit="1" customWidth="1"/>
    <col min="2" max="2" width="31.33203125" bestFit="1" customWidth="1"/>
    <col min="3" max="3" width="12.5546875" bestFit="1" customWidth="1"/>
    <col min="5" max="5" width="22.33203125" customWidth="1"/>
    <col min="6" max="6" width="27.5546875" bestFit="1" customWidth="1"/>
    <col min="7" max="7" width="29.109375" bestFit="1" customWidth="1"/>
    <col min="9" max="9" width="13.33203125" bestFit="1" customWidth="1"/>
  </cols>
  <sheetData>
    <row r="1" spans="1:9" s="2" customFormat="1">
      <c r="A1" s="1" t="s">
        <v>0</v>
      </c>
      <c r="E1" s="3" t="s">
        <v>1</v>
      </c>
    </row>
    <row r="2" spans="1:9">
      <c r="A2" s="4" t="s">
        <v>2</v>
      </c>
      <c r="B2" s="4" t="s">
        <v>3</v>
      </c>
      <c r="E2" s="4" t="s">
        <v>2</v>
      </c>
      <c r="F2" s="5" t="s">
        <v>4</v>
      </c>
      <c r="G2" s="4" t="s">
        <v>5</v>
      </c>
    </row>
    <row r="3" spans="1:9">
      <c r="A3" s="6" t="s">
        <v>6</v>
      </c>
      <c r="B3" s="7">
        <v>393</v>
      </c>
      <c r="E3" s="6" t="s">
        <v>6</v>
      </c>
      <c r="F3" s="8">
        <v>9.1195928753180659</v>
      </c>
      <c r="G3" s="9">
        <v>8</v>
      </c>
    </row>
    <row r="4" spans="1:9">
      <c r="A4" s="6" t="s">
        <v>7</v>
      </c>
      <c r="B4" s="7">
        <v>71</v>
      </c>
      <c r="E4" s="6" t="s">
        <v>7</v>
      </c>
      <c r="F4" s="8">
        <v>17.887323943661972</v>
      </c>
      <c r="G4" s="9">
        <v>17</v>
      </c>
    </row>
    <row r="5" spans="1:9">
      <c r="A5" s="6" t="s">
        <v>8</v>
      </c>
      <c r="B5" s="7">
        <v>2</v>
      </c>
      <c r="E5" s="6" t="s">
        <v>8</v>
      </c>
      <c r="F5" s="10">
        <v>15</v>
      </c>
      <c r="G5" s="9">
        <v>6</v>
      </c>
    </row>
    <row r="6" spans="1:9">
      <c r="A6" s="6" t="s">
        <v>9</v>
      </c>
      <c r="B6" s="7">
        <v>254</v>
      </c>
      <c r="E6" s="6" t="s">
        <v>9</v>
      </c>
      <c r="F6" s="10">
        <v>8.6999999999999993</v>
      </c>
      <c r="G6" s="9">
        <v>7</v>
      </c>
    </row>
    <row r="7" spans="1:9">
      <c r="A7" s="6" t="s">
        <v>10</v>
      </c>
      <c r="B7" s="7">
        <v>149</v>
      </c>
      <c r="E7" s="6" t="s">
        <v>10</v>
      </c>
      <c r="F7" s="8">
        <v>7.0335570469798654</v>
      </c>
      <c r="G7" s="9">
        <v>4</v>
      </c>
    </row>
    <row r="8" spans="1:9">
      <c r="A8" s="4" t="s">
        <v>11</v>
      </c>
      <c r="B8" s="4">
        <v>869</v>
      </c>
      <c r="E8" s="11" t="s">
        <v>12</v>
      </c>
      <c r="F8" s="12">
        <v>9.3705408515535105</v>
      </c>
      <c r="G8" s="13">
        <v>7</v>
      </c>
    </row>
    <row r="11" spans="1:9">
      <c r="A11" s="1" t="s">
        <v>13</v>
      </c>
    </row>
    <row r="12" spans="1:9">
      <c r="A12" s="13"/>
      <c r="B12" s="50" t="s">
        <v>14</v>
      </c>
      <c r="C12" s="51"/>
      <c r="D12" s="51"/>
      <c r="E12" s="51"/>
      <c r="F12" s="52"/>
      <c r="G12" s="50" t="s">
        <v>15</v>
      </c>
      <c r="H12" s="52"/>
      <c r="I12" s="13" t="s">
        <v>11</v>
      </c>
    </row>
    <row r="13" spans="1:9">
      <c r="A13" s="13" t="s">
        <v>2</v>
      </c>
      <c r="B13" s="14" t="s">
        <v>16</v>
      </c>
      <c r="C13" s="14" t="s">
        <v>17</v>
      </c>
      <c r="D13" s="14" t="s">
        <v>18</v>
      </c>
      <c r="E13" s="14" t="s">
        <v>19</v>
      </c>
      <c r="F13" s="14" t="s">
        <v>20</v>
      </c>
      <c r="G13" s="14" t="s">
        <v>21</v>
      </c>
      <c r="H13" s="14" t="s">
        <v>22</v>
      </c>
      <c r="I13" s="13"/>
    </row>
    <row r="14" spans="1:9">
      <c r="A14" s="6" t="s">
        <v>6</v>
      </c>
      <c r="B14" s="7">
        <v>1</v>
      </c>
      <c r="C14" s="7">
        <v>7</v>
      </c>
      <c r="D14" s="7">
        <v>48</v>
      </c>
      <c r="E14" s="7">
        <v>47</v>
      </c>
      <c r="F14" s="7">
        <v>102</v>
      </c>
      <c r="G14" s="7">
        <v>85</v>
      </c>
      <c r="H14" s="7">
        <v>103</v>
      </c>
      <c r="I14" s="7">
        <v>393</v>
      </c>
    </row>
    <row r="15" spans="1:9">
      <c r="A15" s="6" t="s">
        <v>7</v>
      </c>
      <c r="B15" s="7"/>
      <c r="C15" s="7">
        <v>1</v>
      </c>
      <c r="D15" s="7">
        <v>4</v>
      </c>
      <c r="E15" s="7">
        <v>6</v>
      </c>
      <c r="F15" s="7">
        <v>16</v>
      </c>
      <c r="G15" s="7">
        <v>20</v>
      </c>
      <c r="H15" s="7">
        <v>24</v>
      </c>
      <c r="I15" s="7">
        <v>71</v>
      </c>
    </row>
    <row r="16" spans="1:9">
      <c r="A16" s="6" t="s">
        <v>8</v>
      </c>
      <c r="B16" s="7"/>
      <c r="C16" s="7"/>
      <c r="D16" s="7"/>
      <c r="E16" s="7"/>
      <c r="F16" s="7"/>
      <c r="G16" s="7"/>
      <c r="H16" s="7">
        <v>2</v>
      </c>
      <c r="I16" s="7">
        <v>2</v>
      </c>
    </row>
    <row r="17" spans="1:9">
      <c r="A17" s="6" t="s">
        <v>9</v>
      </c>
      <c r="B17" s="7"/>
      <c r="C17" s="7"/>
      <c r="D17" s="7"/>
      <c r="E17" s="7">
        <v>19</v>
      </c>
      <c r="F17" s="7">
        <v>82</v>
      </c>
      <c r="G17" s="7">
        <v>76</v>
      </c>
      <c r="H17" s="7">
        <v>77</v>
      </c>
      <c r="I17" s="7">
        <v>254</v>
      </c>
    </row>
    <row r="18" spans="1:9">
      <c r="A18" s="6" t="s">
        <v>10</v>
      </c>
      <c r="B18" s="7"/>
      <c r="C18" s="7"/>
      <c r="D18" s="7"/>
      <c r="E18" s="7">
        <v>3</v>
      </c>
      <c r="F18" s="7">
        <v>14</v>
      </c>
      <c r="G18" s="7">
        <v>56</v>
      </c>
      <c r="H18" s="7">
        <v>76</v>
      </c>
      <c r="I18" s="7">
        <v>149</v>
      </c>
    </row>
    <row r="19" spans="1:9">
      <c r="A19" s="11" t="s">
        <v>11</v>
      </c>
      <c r="B19" s="15">
        <v>1</v>
      </c>
      <c r="C19" s="15">
        <v>8</v>
      </c>
      <c r="D19" s="15">
        <v>52</v>
      </c>
      <c r="E19" s="15">
        <v>75</v>
      </c>
      <c r="F19" s="15">
        <v>214</v>
      </c>
      <c r="G19" s="15">
        <v>237</v>
      </c>
      <c r="H19" s="15">
        <v>282</v>
      </c>
      <c r="I19" s="15">
        <v>869</v>
      </c>
    </row>
    <row r="20" spans="1:9" s="18" customFormat="1">
      <c r="A20" s="16"/>
      <c r="B20" s="17"/>
      <c r="C20" s="17"/>
      <c r="D20" s="17"/>
      <c r="E20" s="17"/>
      <c r="F20" s="17"/>
      <c r="G20" s="17"/>
      <c r="H20" s="17"/>
      <c r="I20" s="17"/>
    </row>
    <row r="22" spans="1:9">
      <c r="A22" s="1" t="s">
        <v>23</v>
      </c>
    </row>
    <row r="23" spans="1:9">
      <c r="A23" s="13" t="s">
        <v>2</v>
      </c>
      <c r="B23" s="4" t="s">
        <v>3</v>
      </c>
      <c r="C23" s="13" t="s">
        <v>24</v>
      </c>
    </row>
    <row r="24" spans="1:9">
      <c r="A24" s="6" t="s">
        <v>25</v>
      </c>
      <c r="B24" s="7">
        <v>64</v>
      </c>
      <c r="C24" s="19">
        <f>B24/$B$29</f>
        <v>7.3647871116225547E-2</v>
      </c>
    </row>
    <row r="25" spans="1:9">
      <c r="A25" s="6" t="s">
        <v>26</v>
      </c>
      <c r="B25" s="7">
        <f>179-37</f>
        <v>142</v>
      </c>
      <c r="C25" s="19">
        <f t="shared" ref="C25:C29" si="0">B25/$B$29</f>
        <v>0.16340621403912542</v>
      </c>
    </row>
    <row r="26" spans="1:9">
      <c r="A26" s="6" t="s">
        <v>27</v>
      </c>
      <c r="B26" s="7">
        <f>99+37</f>
        <v>136</v>
      </c>
      <c r="C26" s="19">
        <f t="shared" si="0"/>
        <v>0.1565017261219793</v>
      </c>
    </row>
    <row r="27" spans="1:9">
      <c r="A27" s="6" t="s">
        <v>28</v>
      </c>
      <c r="B27" s="7">
        <v>381</v>
      </c>
      <c r="C27" s="19">
        <f t="shared" si="0"/>
        <v>0.43843498273878023</v>
      </c>
    </row>
    <row r="28" spans="1:9">
      <c r="A28" s="6" t="s">
        <v>29</v>
      </c>
      <c r="B28" s="7">
        <v>146</v>
      </c>
      <c r="C28" s="19">
        <f t="shared" si="0"/>
        <v>0.16800920598388952</v>
      </c>
    </row>
    <row r="29" spans="1:9">
      <c r="A29" s="11" t="s">
        <v>11</v>
      </c>
      <c r="B29" s="15">
        <v>869</v>
      </c>
      <c r="C29" s="20">
        <f t="shared" si="0"/>
        <v>1</v>
      </c>
    </row>
    <row r="32" spans="1:9" ht="15" thickBot="1">
      <c r="A32" s="1" t="s">
        <v>30</v>
      </c>
    </row>
    <row r="33" spans="1:4">
      <c r="A33" s="21" t="s">
        <v>31</v>
      </c>
      <c r="B33" s="22" t="s">
        <v>32</v>
      </c>
      <c r="C33" s="23" t="s">
        <v>3</v>
      </c>
      <c r="D33" s="24" t="s">
        <v>24</v>
      </c>
    </row>
    <row r="34" spans="1:4">
      <c r="A34" s="25" t="s">
        <v>6</v>
      </c>
      <c r="B34" s="9" t="s">
        <v>25</v>
      </c>
      <c r="C34" s="7">
        <v>7</v>
      </c>
      <c r="D34" s="26">
        <f>C34/$C$39</f>
        <v>1.7811704834605598E-2</v>
      </c>
    </row>
    <row r="35" spans="1:4">
      <c r="A35" s="25"/>
      <c r="B35" s="9" t="s">
        <v>26</v>
      </c>
      <c r="C35" s="7">
        <v>52</v>
      </c>
      <c r="D35" s="26">
        <f t="shared" ref="D35:D39" si="1">C35/$C$39</f>
        <v>0.13231552162849872</v>
      </c>
    </row>
    <row r="36" spans="1:4">
      <c r="A36" s="25"/>
      <c r="B36" s="9" t="s">
        <v>27</v>
      </c>
      <c r="C36" s="7">
        <v>53</v>
      </c>
      <c r="D36" s="26">
        <f t="shared" si="1"/>
        <v>0.13486005089058525</v>
      </c>
    </row>
    <row r="37" spans="1:4">
      <c r="A37" s="25"/>
      <c r="B37" s="9" t="s">
        <v>28</v>
      </c>
      <c r="C37" s="7">
        <v>228</v>
      </c>
      <c r="D37" s="26">
        <f t="shared" si="1"/>
        <v>0.58015267175572516</v>
      </c>
    </row>
    <row r="38" spans="1:4">
      <c r="A38" s="25"/>
      <c r="B38" s="9" t="s">
        <v>29</v>
      </c>
      <c r="C38" s="7">
        <v>53</v>
      </c>
      <c r="D38" s="26">
        <f t="shared" si="1"/>
        <v>0.13486005089058525</v>
      </c>
    </row>
    <row r="39" spans="1:4" ht="15" thickBot="1">
      <c r="A39" s="27" t="s">
        <v>33</v>
      </c>
      <c r="B39" s="28"/>
      <c r="C39" s="29">
        <v>393</v>
      </c>
      <c r="D39" s="30">
        <f t="shared" si="1"/>
        <v>1</v>
      </c>
    </row>
    <row r="40" spans="1:4">
      <c r="A40" s="31" t="s">
        <v>7</v>
      </c>
      <c r="B40" s="32" t="s">
        <v>25</v>
      </c>
      <c r="C40" s="33">
        <v>9</v>
      </c>
      <c r="D40" s="34">
        <f>C40/$C$43</f>
        <v>0.12676056338028169</v>
      </c>
    </row>
    <row r="41" spans="1:4" ht="28.8">
      <c r="A41" s="25"/>
      <c r="B41" s="35" t="s">
        <v>34</v>
      </c>
      <c r="C41" s="7">
        <v>42</v>
      </c>
      <c r="D41" s="26">
        <f>C41/$C$43</f>
        <v>0.59154929577464788</v>
      </c>
    </row>
    <row r="42" spans="1:4">
      <c r="A42" s="25"/>
      <c r="B42" s="9" t="s">
        <v>29</v>
      </c>
      <c r="C42" s="7">
        <v>20</v>
      </c>
      <c r="D42" s="26">
        <f>C42/$C$43</f>
        <v>0.28169014084507044</v>
      </c>
    </row>
    <row r="43" spans="1:4" ht="15" thickBot="1">
      <c r="A43" s="27" t="s">
        <v>35</v>
      </c>
      <c r="B43" s="28"/>
      <c r="C43" s="29">
        <v>71</v>
      </c>
      <c r="D43" s="30">
        <f>C43/$C$43</f>
        <v>1</v>
      </c>
    </row>
    <row r="44" spans="1:4">
      <c r="A44" s="31" t="s">
        <v>8</v>
      </c>
      <c r="B44" s="32" t="s">
        <v>26</v>
      </c>
      <c r="C44" s="36">
        <v>1</v>
      </c>
      <c r="D44" s="34">
        <f>C44/$C$46</f>
        <v>0.5</v>
      </c>
    </row>
    <row r="45" spans="1:4">
      <c r="A45" s="25"/>
      <c r="B45" s="37" t="s">
        <v>27</v>
      </c>
      <c r="C45" s="38">
        <v>1</v>
      </c>
      <c r="D45" s="39">
        <f t="shared" ref="D45:D46" si="2">C45/$C$46</f>
        <v>0.5</v>
      </c>
    </row>
    <row r="46" spans="1:4" ht="15" thickBot="1">
      <c r="A46" s="27" t="s">
        <v>36</v>
      </c>
      <c r="B46" s="28"/>
      <c r="C46" s="29">
        <v>2</v>
      </c>
      <c r="D46" s="30">
        <f t="shared" si="2"/>
        <v>1</v>
      </c>
    </row>
    <row r="47" spans="1:4">
      <c r="A47" s="31" t="s">
        <v>9</v>
      </c>
      <c r="B47" s="32" t="s">
        <v>25</v>
      </c>
      <c r="C47" s="33">
        <v>42</v>
      </c>
      <c r="D47" s="34">
        <f>C47/$C$52</f>
        <v>0.16535433070866143</v>
      </c>
    </row>
    <row r="48" spans="1:4">
      <c r="A48" s="25"/>
      <c r="B48" s="9" t="s">
        <v>26</v>
      </c>
      <c r="C48" s="7">
        <v>49</v>
      </c>
      <c r="D48" s="26">
        <f t="shared" ref="D48:D52" si="3">C48/$C$52</f>
        <v>0.19291338582677164</v>
      </c>
    </row>
    <row r="49" spans="1:4">
      <c r="A49" s="25"/>
      <c r="B49" s="9" t="s">
        <v>27</v>
      </c>
      <c r="C49" s="7">
        <v>27</v>
      </c>
      <c r="D49" s="26">
        <f t="shared" si="3"/>
        <v>0.1062992125984252</v>
      </c>
    </row>
    <row r="50" spans="1:4">
      <c r="A50" s="25"/>
      <c r="B50" s="9" t="s">
        <v>28</v>
      </c>
      <c r="C50" s="7">
        <v>107</v>
      </c>
      <c r="D50" s="26">
        <f t="shared" si="3"/>
        <v>0.42125984251968501</v>
      </c>
    </row>
    <row r="51" spans="1:4">
      <c r="A51" s="25"/>
      <c r="B51" s="9" t="s">
        <v>29</v>
      </c>
      <c r="C51" s="7">
        <v>29</v>
      </c>
      <c r="D51" s="26">
        <f t="shared" si="3"/>
        <v>0.1141732283464567</v>
      </c>
    </row>
    <row r="52" spans="1:4" ht="15" thickBot="1">
      <c r="A52" s="40" t="s">
        <v>37</v>
      </c>
      <c r="B52" s="41"/>
      <c r="C52" s="42">
        <v>254</v>
      </c>
      <c r="D52" s="43">
        <f t="shared" si="3"/>
        <v>1</v>
      </c>
    </row>
    <row r="53" spans="1:4">
      <c r="A53" s="31" t="s">
        <v>10</v>
      </c>
      <c r="B53" s="32" t="s">
        <v>25</v>
      </c>
      <c r="C53" s="33">
        <v>6</v>
      </c>
      <c r="D53" s="34">
        <f>C53/$C$58</f>
        <v>4.0268456375838924E-2</v>
      </c>
    </row>
    <row r="54" spans="1:4">
      <c r="A54" s="25"/>
      <c r="B54" s="9" t="s">
        <v>26</v>
      </c>
      <c r="C54" s="7">
        <v>40</v>
      </c>
      <c r="D54" s="26">
        <f t="shared" ref="D54:D58" si="4">C54/$C$58</f>
        <v>0.26845637583892618</v>
      </c>
    </row>
    <row r="55" spans="1:4">
      <c r="A55" s="25"/>
      <c r="B55" s="9" t="s">
        <v>27</v>
      </c>
      <c r="C55" s="7">
        <v>13</v>
      </c>
      <c r="D55" s="26">
        <f t="shared" si="4"/>
        <v>8.7248322147651006E-2</v>
      </c>
    </row>
    <row r="56" spans="1:4">
      <c r="A56" s="25"/>
      <c r="B56" s="9" t="s">
        <v>28</v>
      </c>
      <c r="C56" s="7">
        <v>46</v>
      </c>
      <c r="D56" s="26">
        <f t="shared" si="4"/>
        <v>0.3087248322147651</v>
      </c>
    </row>
    <row r="57" spans="1:4">
      <c r="A57" s="25"/>
      <c r="B57" s="9" t="s">
        <v>29</v>
      </c>
      <c r="C57" s="7">
        <v>44</v>
      </c>
      <c r="D57" s="26">
        <f t="shared" si="4"/>
        <v>0.29530201342281881</v>
      </c>
    </row>
    <row r="58" spans="1:4" ht="15" thickBot="1">
      <c r="A58" s="27" t="s">
        <v>38</v>
      </c>
      <c r="B58" s="28"/>
      <c r="C58" s="29">
        <v>149</v>
      </c>
      <c r="D58" s="30">
        <f t="shared" si="4"/>
        <v>1</v>
      </c>
    </row>
    <row r="59" spans="1:4" ht="15" thickBot="1">
      <c r="A59" s="44" t="s">
        <v>11</v>
      </c>
      <c r="B59" s="45"/>
      <c r="C59" s="46">
        <v>869</v>
      </c>
      <c r="D59" s="47">
        <f>C59/C59</f>
        <v>1</v>
      </c>
    </row>
    <row r="61" spans="1:4">
      <c r="A61" s="1" t="s">
        <v>39</v>
      </c>
    </row>
    <row r="62" spans="1:4">
      <c r="A62" s="13" t="s">
        <v>40</v>
      </c>
      <c r="B62" s="4" t="s">
        <v>3</v>
      </c>
      <c r="C62" s="13" t="s">
        <v>24</v>
      </c>
    </row>
    <row r="63" spans="1:4">
      <c r="A63" s="6" t="s">
        <v>41</v>
      </c>
      <c r="B63" s="7">
        <v>2</v>
      </c>
      <c r="C63" s="48">
        <f>B63/$B$73</f>
        <v>2.3014959723820483E-3</v>
      </c>
    </row>
    <row r="64" spans="1:4">
      <c r="A64" s="6" t="s">
        <v>42</v>
      </c>
      <c r="B64" s="7">
        <v>4</v>
      </c>
      <c r="C64" s="48">
        <f t="shared" ref="C64:C73" si="5">B64/$B$73</f>
        <v>4.6029919447640967E-3</v>
      </c>
    </row>
    <row r="65" spans="1:3">
      <c r="A65" s="6" t="s">
        <v>43</v>
      </c>
      <c r="B65" s="7">
        <v>16</v>
      </c>
      <c r="C65" s="48">
        <f t="shared" si="5"/>
        <v>1.8411967779056387E-2</v>
      </c>
    </row>
    <row r="66" spans="1:3">
      <c r="A66" s="6" t="s">
        <v>44</v>
      </c>
      <c r="B66" s="7">
        <v>39</v>
      </c>
      <c r="C66" s="48">
        <f t="shared" si="5"/>
        <v>4.4879171461449943E-2</v>
      </c>
    </row>
    <row r="67" spans="1:3">
      <c r="A67" s="6" t="s">
        <v>45</v>
      </c>
      <c r="B67" s="7">
        <v>60</v>
      </c>
      <c r="C67" s="48">
        <f t="shared" si="5"/>
        <v>6.9044879171461446E-2</v>
      </c>
    </row>
    <row r="68" spans="1:3">
      <c r="A68" s="6" t="s">
        <v>46</v>
      </c>
      <c r="B68" s="7">
        <v>124</v>
      </c>
      <c r="C68" s="48">
        <f t="shared" si="5"/>
        <v>0.14269275028768699</v>
      </c>
    </row>
    <row r="69" spans="1:3">
      <c r="A69" s="6" t="s">
        <v>47</v>
      </c>
      <c r="B69" s="7">
        <v>240</v>
      </c>
      <c r="C69" s="48">
        <f t="shared" si="5"/>
        <v>0.27617951668584578</v>
      </c>
    </row>
    <row r="70" spans="1:3">
      <c r="A70" s="6" t="s">
        <v>48</v>
      </c>
      <c r="B70" s="7">
        <v>245</v>
      </c>
      <c r="C70" s="48">
        <f t="shared" si="5"/>
        <v>0.28193325661680091</v>
      </c>
    </row>
    <row r="71" spans="1:3">
      <c r="A71" s="6" t="s">
        <v>49</v>
      </c>
      <c r="B71" s="7">
        <v>110</v>
      </c>
      <c r="C71" s="48">
        <f t="shared" si="5"/>
        <v>0.12658227848101267</v>
      </c>
    </row>
    <row r="72" spans="1:3">
      <c r="A72" s="6" t="s">
        <v>50</v>
      </c>
      <c r="B72" s="7">
        <v>29</v>
      </c>
      <c r="C72" s="48">
        <f t="shared" si="5"/>
        <v>3.3371691599539698E-2</v>
      </c>
    </row>
    <row r="73" spans="1:3">
      <c r="A73" s="11" t="s">
        <v>11</v>
      </c>
      <c r="B73" s="15">
        <v>869</v>
      </c>
      <c r="C73" s="49">
        <f t="shared" si="5"/>
        <v>1</v>
      </c>
    </row>
    <row r="76" spans="1:3">
      <c r="A76" s="1" t="s">
        <v>51</v>
      </c>
    </row>
    <row r="77" spans="1:3">
      <c r="A77" s="13" t="s">
        <v>40</v>
      </c>
      <c r="B77" s="4" t="s">
        <v>3</v>
      </c>
      <c r="C77" s="13" t="s">
        <v>24</v>
      </c>
    </row>
    <row r="78" spans="1:3">
      <c r="A78" s="9" t="s">
        <v>46</v>
      </c>
      <c r="B78" s="7">
        <v>9</v>
      </c>
      <c r="C78" s="48">
        <f>B78/$B$83</f>
        <v>6.1643835616438353E-2</v>
      </c>
    </row>
    <row r="79" spans="1:3">
      <c r="A79" s="9" t="s">
        <v>47</v>
      </c>
      <c r="B79" s="7">
        <v>35</v>
      </c>
      <c r="C79" s="48">
        <f t="shared" ref="C79:C83" si="6">B79/$B$83</f>
        <v>0.23972602739726026</v>
      </c>
    </row>
    <row r="80" spans="1:3">
      <c r="A80" s="9" t="s">
        <v>48</v>
      </c>
      <c r="B80" s="7">
        <v>51</v>
      </c>
      <c r="C80" s="48">
        <f t="shared" si="6"/>
        <v>0.34931506849315069</v>
      </c>
    </row>
    <row r="81" spans="1:3">
      <c r="A81" s="9" t="s">
        <v>49</v>
      </c>
      <c r="B81" s="7">
        <v>40</v>
      </c>
      <c r="C81" s="48">
        <f t="shared" si="6"/>
        <v>0.27397260273972601</v>
      </c>
    </row>
    <row r="82" spans="1:3">
      <c r="A82" s="9" t="s">
        <v>50</v>
      </c>
      <c r="B82" s="7">
        <v>11</v>
      </c>
      <c r="C82" s="48">
        <f t="shared" si="6"/>
        <v>7.5342465753424653E-2</v>
      </c>
    </row>
    <row r="83" spans="1:3">
      <c r="A83" s="13" t="s">
        <v>11</v>
      </c>
      <c r="B83" s="15">
        <v>146</v>
      </c>
      <c r="C83" s="49">
        <f t="shared" si="6"/>
        <v>1</v>
      </c>
    </row>
  </sheetData>
  <mergeCells count="2">
    <mergeCell ref="B12:F12"/>
    <mergeCell ref="G12:H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súhrn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eturekova</dc:creator>
  <cp:lastModifiedBy>rmataseje</cp:lastModifiedBy>
  <dcterms:created xsi:type="dcterms:W3CDTF">2021-03-03T09:33:16Z</dcterms:created>
  <dcterms:modified xsi:type="dcterms:W3CDTF">2021-03-12T08:24:16Z</dcterms:modified>
</cp:coreProperties>
</file>