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95" windowHeight="11760" activeTab="1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  <sheet name="VZS 1-12-2018" sheetId="7" state="hidden" r:id="rId5"/>
    <sheet name="VZS 1-12-2018 tis" sheetId="6" state="hidden" r:id="rId6"/>
    <sheet name="Hárok1" sheetId="8" state="hidden" r:id="rId7"/>
    <sheet name="Hárok2" sheetId="9" state="hidden" r:id="rId8"/>
    <sheet name="Hárok3" sheetId="10" state="hidden" r:id="rId9"/>
  </sheets>
  <externalReferences>
    <externalReference r:id="rId10"/>
    <externalReference r:id="rId11"/>
  </externalReferences>
  <definedNames>
    <definedName name="_xlnm.Print_Area" localSheetId="3">'Výhľad peňažných tokov_mesačne'!#REF!</definedName>
    <definedName name="_xlnm.Print_Area" localSheetId="1">'Výkaz ziskov a strát_mesačne'!$A$1:$H$34</definedName>
  </definedNames>
  <calcPr calcId="125725"/>
</workbook>
</file>

<file path=xl/calcChain.xml><?xml version="1.0" encoding="utf-8"?>
<calcChain xmlns="http://schemas.openxmlformats.org/spreadsheetml/2006/main">
  <c r="D34" i="3"/>
  <c r="C34"/>
  <c r="D26"/>
  <c r="D27" s="1"/>
  <c r="C26"/>
  <c r="C27" s="1"/>
  <c r="D22"/>
  <c r="C22"/>
  <c r="D14"/>
  <c r="C14"/>
  <c r="D9"/>
  <c r="C9"/>
  <c r="G9"/>
  <c r="G14" s="1"/>
  <c r="F9"/>
  <c r="F14" s="1"/>
  <c r="G22"/>
  <c r="G26" s="1"/>
  <c r="F22"/>
  <c r="F26" s="1"/>
  <c r="AM6" i="6"/>
  <c r="I34"/>
  <c r="L34"/>
  <c r="I27"/>
  <c r="L27"/>
  <c r="L26"/>
  <c r="I26"/>
  <c r="L22"/>
  <c r="I22"/>
  <c r="I14"/>
  <c r="L14"/>
  <c r="M14"/>
  <c r="I9"/>
  <c r="L9"/>
  <c r="L21" i="1"/>
  <c r="L14"/>
  <c r="L11"/>
  <c r="L6"/>
  <c r="L4"/>
  <c r="E22" i="7"/>
  <c r="E26" s="1"/>
  <c r="E27" s="1"/>
  <c r="E34" s="1"/>
  <c r="E14"/>
  <c r="E9"/>
  <c r="F27" i="3" l="1"/>
  <c r="F34" s="1"/>
  <c r="G27"/>
  <c r="G34" s="1"/>
  <c r="AN37" i="6"/>
  <c r="AN36"/>
  <c r="O37" i="7"/>
  <c r="O36"/>
  <c r="O33" l="1"/>
  <c r="O32"/>
  <c r="O31"/>
  <c r="O30"/>
  <c r="O29"/>
  <c r="O28"/>
  <c r="O25"/>
  <c r="O24"/>
  <c r="O23"/>
  <c r="O21"/>
  <c r="O20"/>
  <c r="O19"/>
  <c r="O18"/>
  <c r="O17"/>
  <c r="O16"/>
  <c r="O13"/>
  <c r="O12"/>
  <c r="O11"/>
  <c r="O10"/>
  <c r="O8"/>
  <c r="O7"/>
  <c r="O6"/>
  <c r="K21" i="1"/>
  <c r="K14"/>
  <c r="K11"/>
  <c r="K6"/>
  <c r="K4"/>
  <c r="B1" i="6"/>
  <c r="E6"/>
  <c r="H6"/>
  <c r="K6"/>
  <c r="N6"/>
  <c r="Q6"/>
  <c r="E7"/>
  <c r="H7"/>
  <c r="K7"/>
  <c r="N7"/>
  <c r="Q7"/>
  <c r="E8"/>
  <c r="H8"/>
  <c r="K8"/>
  <c r="N8"/>
  <c r="Q8"/>
  <c r="C9"/>
  <c r="C14" s="1"/>
  <c r="D9"/>
  <c r="F9"/>
  <c r="G9"/>
  <c r="G14" s="1"/>
  <c r="J9"/>
  <c r="K9" s="1"/>
  <c r="N9"/>
  <c r="M9"/>
  <c r="O9"/>
  <c r="O14" s="1"/>
  <c r="P9"/>
  <c r="Q9" s="1"/>
  <c r="E10"/>
  <c r="H10"/>
  <c r="K10"/>
  <c r="N10"/>
  <c r="Q10"/>
  <c r="E11"/>
  <c r="H11"/>
  <c r="K11"/>
  <c r="N11"/>
  <c r="Q11"/>
  <c r="E12"/>
  <c r="H12"/>
  <c r="K12"/>
  <c r="N12"/>
  <c r="Q12"/>
  <c r="E13"/>
  <c r="H13"/>
  <c r="K13"/>
  <c r="N13"/>
  <c r="Q13"/>
  <c r="D14"/>
  <c r="D27" s="1"/>
  <c r="F14"/>
  <c r="N14"/>
  <c r="P14"/>
  <c r="P27" s="1"/>
  <c r="E16"/>
  <c r="H16"/>
  <c r="K16"/>
  <c r="N16"/>
  <c r="Q16"/>
  <c r="E17"/>
  <c r="H17"/>
  <c r="K17"/>
  <c r="N17"/>
  <c r="Q17"/>
  <c r="E18"/>
  <c r="H18"/>
  <c r="K18"/>
  <c r="N18"/>
  <c r="Q18"/>
  <c r="E19"/>
  <c r="H19"/>
  <c r="K19"/>
  <c r="N19"/>
  <c r="Q19"/>
  <c r="E20"/>
  <c r="H20"/>
  <c r="K20"/>
  <c r="N20"/>
  <c r="Q20"/>
  <c r="E21"/>
  <c r="H21"/>
  <c r="K21"/>
  <c r="N21"/>
  <c r="Q21"/>
  <c r="C22"/>
  <c r="C26" s="1"/>
  <c r="D22"/>
  <c r="D26" s="1"/>
  <c r="E26" s="1"/>
  <c r="F22"/>
  <c r="G22"/>
  <c r="G26" s="1"/>
  <c r="H26" s="1"/>
  <c r="J22"/>
  <c r="M22"/>
  <c r="M26" s="1"/>
  <c r="O22"/>
  <c r="O26" s="1"/>
  <c r="P22"/>
  <c r="P26" s="1"/>
  <c r="E23"/>
  <c r="H23"/>
  <c r="K23"/>
  <c r="N23"/>
  <c r="Q23"/>
  <c r="E24"/>
  <c r="H24"/>
  <c r="K24"/>
  <c r="N24"/>
  <c r="Q24"/>
  <c r="E25"/>
  <c r="H25"/>
  <c r="K25"/>
  <c r="N25"/>
  <c r="Q25"/>
  <c r="F26"/>
  <c r="F27"/>
  <c r="F34" s="1"/>
  <c r="E28"/>
  <c r="H28"/>
  <c r="K28"/>
  <c r="N28"/>
  <c r="Q28"/>
  <c r="E29"/>
  <c r="H29"/>
  <c r="K29"/>
  <c r="N29"/>
  <c r="Q29"/>
  <c r="E30"/>
  <c r="H30"/>
  <c r="K30"/>
  <c r="N30"/>
  <c r="Q30"/>
  <c r="E31"/>
  <c r="H31"/>
  <c r="K31"/>
  <c r="N31"/>
  <c r="Q31"/>
  <c r="E32"/>
  <c r="H32"/>
  <c r="K32"/>
  <c r="N32"/>
  <c r="Q32"/>
  <c r="E33"/>
  <c r="H33"/>
  <c r="K33"/>
  <c r="N33"/>
  <c r="Q33"/>
  <c r="R53" i="10"/>
  <c r="H25"/>
  <c r="H10"/>
  <c r="H14" s="1"/>
  <c r="I10"/>
  <c r="T46"/>
  <c r="S46"/>
  <c r="T48" s="1"/>
  <c r="T50" s="1"/>
  <c r="R46"/>
  <c r="O37"/>
  <c r="O36"/>
  <c r="O33"/>
  <c r="O32"/>
  <c r="O31"/>
  <c r="O30"/>
  <c r="O29"/>
  <c r="O28"/>
  <c r="O24"/>
  <c r="O23"/>
  <c r="N22"/>
  <c r="N26" s="1"/>
  <c r="M22"/>
  <c r="M26" s="1"/>
  <c r="L22"/>
  <c r="L26" s="1"/>
  <c r="K22"/>
  <c r="K26" s="1"/>
  <c r="J22"/>
  <c r="J26" s="1"/>
  <c r="I22"/>
  <c r="H22"/>
  <c r="G22"/>
  <c r="G26" s="1"/>
  <c r="F22"/>
  <c r="F26" s="1"/>
  <c r="E22"/>
  <c r="E26" s="1"/>
  <c r="D22"/>
  <c r="D26" s="1"/>
  <c r="C22"/>
  <c r="C26" s="1"/>
  <c r="O21"/>
  <c r="O20"/>
  <c r="O19"/>
  <c r="O18"/>
  <c r="O22" s="1"/>
  <c r="O17"/>
  <c r="O16"/>
  <c r="N14"/>
  <c r="N27" s="1"/>
  <c r="N34" s="1"/>
  <c r="L14"/>
  <c r="L27" s="1"/>
  <c r="L34" s="1"/>
  <c r="J14"/>
  <c r="J27" s="1"/>
  <c r="J34" s="1"/>
  <c r="F14"/>
  <c r="F27" s="1"/>
  <c r="F34" s="1"/>
  <c r="D14"/>
  <c r="D27" s="1"/>
  <c r="D34" s="1"/>
  <c r="O13"/>
  <c r="O12"/>
  <c r="O11"/>
  <c r="N9"/>
  <c r="M9"/>
  <c r="M14" s="1"/>
  <c r="M27" s="1"/>
  <c r="M34" s="1"/>
  <c r="L9"/>
  <c r="K9"/>
  <c r="K14" s="1"/>
  <c r="K27" s="1"/>
  <c r="K34" s="1"/>
  <c r="J9"/>
  <c r="I9"/>
  <c r="I14" s="1"/>
  <c r="H9"/>
  <c r="G9"/>
  <c r="G14" s="1"/>
  <c r="G27" s="1"/>
  <c r="G34" s="1"/>
  <c r="F9"/>
  <c r="E9"/>
  <c r="E14" s="1"/>
  <c r="E27" s="1"/>
  <c r="E34" s="1"/>
  <c r="D9"/>
  <c r="C9"/>
  <c r="C14" s="1"/>
  <c r="C27" s="1"/>
  <c r="C34" s="1"/>
  <c r="O8"/>
  <c r="O7"/>
  <c r="O9" s="1"/>
  <c r="O6"/>
  <c r="B1"/>
  <c r="K26" i="6" l="1"/>
  <c r="J26"/>
  <c r="J14"/>
  <c r="K22"/>
  <c r="N22"/>
  <c r="M27"/>
  <c r="M34" s="1"/>
  <c r="D34"/>
  <c r="E34" s="1"/>
  <c r="G27"/>
  <c r="H14"/>
  <c r="C27"/>
  <c r="C34" s="1"/>
  <c r="Q27"/>
  <c r="P34"/>
  <c r="O27"/>
  <c r="O34" s="1"/>
  <c r="Q26"/>
  <c r="Q14"/>
  <c r="E14"/>
  <c r="H9"/>
  <c r="H22"/>
  <c r="Q22"/>
  <c r="E22"/>
  <c r="E9"/>
  <c r="O25" i="10"/>
  <c r="O26" s="1"/>
  <c r="I26"/>
  <c r="I27" s="1"/>
  <c r="I34" s="1"/>
  <c r="H27"/>
  <c r="H34" s="1"/>
  <c r="H26"/>
  <c r="O10"/>
  <c r="O14" s="1"/>
  <c r="H9" i="7"/>
  <c r="J27" i="6" l="1"/>
  <c r="J34" s="1"/>
  <c r="K34" s="1"/>
  <c r="K14"/>
  <c r="N27"/>
  <c r="Q34"/>
  <c r="E27"/>
  <c r="H27"/>
  <c r="G34"/>
  <c r="H34" s="1"/>
  <c r="N26"/>
  <c r="N34"/>
  <c r="O27" i="10"/>
  <c r="O34" s="1"/>
  <c r="U22" i="6"/>
  <c r="U26" s="1"/>
  <c r="U9"/>
  <c r="U14" s="1"/>
  <c r="I22" i="7"/>
  <c r="I26" s="1"/>
  <c r="J22"/>
  <c r="I9"/>
  <c r="I14" s="1"/>
  <c r="M13" i="4"/>
  <c r="M17" s="1"/>
  <c r="M22"/>
  <c r="M28"/>
  <c r="M34"/>
  <c r="H14" i="1"/>
  <c r="H6"/>
  <c r="H4"/>
  <c r="X22" i="6"/>
  <c r="X26" s="1"/>
  <c r="X9"/>
  <c r="X14" s="1"/>
  <c r="J9" i="7"/>
  <c r="J14" s="1"/>
  <c r="G35" i="4"/>
  <c r="C35"/>
  <c r="Q34"/>
  <c r="P34"/>
  <c r="O34"/>
  <c r="N34"/>
  <c r="N38" s="1"/>
  <c r="N39" s="1"/>
  <c r="L34"/>
  <c r="K34"/>
  <c r="J34"/>
  <c r="I34"/>
  <c r="H34"/>
  <c r="G34"/>
  <c r="F33"/>
  <c r="F34" s="1"/>
  <c r="E33"/>
  <c r="E34" s="1"/>
  <c r="D33"/>
  <c r="D31"/>
  <c r="C31"/>
  <c r="C34" s="1"/>
  <c r="Q28"/>
  <c r="P28"/>
  <c r="O28"/>
  <c r="N28"/>
  <c r="L28"/>
  <c r="K28"/>
  <c r="J28"/>
  <c r="I28"/>
  <c r="H28"/>
  <c r="F27"/>
  <c r="D27"/>
  <c r="C27"/>
  <c r="G23"/>
  <c r="G28" s="1"/>
  <c r="F23"/>
  <c r="F28" s="1"/>
  <c r="E23"/>
  <c r="E28" s="1"/>
  <c r="D23"/>
  <c r="C23"/>
  <c r="Q22"/>
  <c r="P22"/>
  <c r="O22"/>
  <c r="N22"/>
  <c r="L22"/>
  <c r="K22"/>
  <c r="J22"/>
  <c r="I22"/>
  <c r="H22"/>
  <c r="G22"/>
  <c r="F22"/>
  <c r="E22"/>
  <c r="D22"/>
  <c r="C22"/>
  <c r="G14"/>
  <c r="F14"/>
  <c r="E14"/>
  <c r="D14"/>
  <c r="C14"/>
  <c r="Q13"/>
  <c r="Q17" s="1"/>
  <c r="P13"/>
  <c r="P17" s="1"/>
  <c r="O13"/>
  <c r="O17" s="1"/>
  <c r="N13"/>
  <c r="N17" s="1"/>
  <c r="L13"/>
  <c r="L17" s="1"/>
  <c r="K13"/>
  <c r="K17" s="1"/>
  <c r="J13"/>
  <c r="J17" s="1"/>
  <c r="I13"/>
  <c r="I17" s="1"/>
  <c r="H13"/>
  <c r="H17" s="1"/>
  <c r="G13"/>
  <c r="G17" s="1"/>
  <c r="E13"/>
  <c r="E17" s="1"/>
  <c r="D13"/>
  <c r="C13"/>
  <c r="F12"/>
  <c r="F13" s="1"/>
  <c r="F17" s="1"/>
  <c r="F11"/>
  <c r="F10"/>
  <c r="C5"/>
  <c r="C3"/>
  <c r="B1"/>
  <c r="K27" i="6" l="1"/>
  <c r="U27"/>
  <c r="U34" s="1"/>
  <c r="X27"/>
  <c r="X34" s="1"/>
  <c r="I27" i="7"/>
  <c r="I34" s="1"/>
  <c r="M38" i="4"/>
  <c r="M39" s="1"/>
  <c r="C17"/>
  <c r="C28"/>
  <c r="D34"/>
  <c r="J38"/>
  <c r="J39" s="1"/>
  <c r="D17"/>
  <c r="F38"/>
  <c r="F39" s="1"/>
  <c r="H38"/>
  <c r="L38"/>
  <c r="L39" s="1"/>
  <c r="Q38"/>
  <c r="Q39" s="1"/>
  <c r="E38"/>
  <c r="K38"/>
  <c r="K39" s="1"/>
  <c r="P38"/>
  <c r="P39" s="1"/>
  <c r="O38"/>
  <c r="O39" s="1"/>
  <c r="G38"/>
  <c r="G39" s="1"/>
  <c r="D28"/>
  <c r="D38" s="1"/>
  <c r="I38"/>
  <c r="I39" s="1"/>
  <c r="H39"/>
  <c r="C38"/>
  <c r="E39"/>
  <c r="C39" l="1"/>
  <c r="D39"/>
  <c r="C40"/>
  <c r="D3" s="1"/>
  <c r="D40" s="1"/>
  <c r="E3" s="1"/>
  <c r="E40" s="1"/>
  <c r="F3" s="1"/>
  <c r="F40" s="1"/>
  <c r="G3" s="1"/>
  <c r="G40" s="1"/>
  <c r="H3" s="1"/>
  <c r="H40" s="1"/>
  <c r="I3" s="1"/>
  <c r="I40" s="1"/>
  <c r="J3" s="1"/>
  <c r="J40" s="1"/>
  <c r="K3" s="1"/>
  <c r="K40" s="1"/>
  <c r="L3" s="1"/>
  <c r="L40" s="1"/>
  <c r="M3" l="1"/>
  <c r="M40" s="1"/>
  <c r="N3" s="1"/>
  <c r="N40" l="1"/>
  <c r="O3" s="1"/>
  <c r="O40" s="1"/>
  <c r="P3" s="1"/>
  <c r="P40" s="1"/>
  <c r="Q3" s="1"/>
  <c r="Q40" s="1"/>
  <c r="G14" i="1"/>
  <c r="G6"/>
  <c r="G4"/>
  <c r="F21"/>
  <c r="F14"/>
  <c r="F11"/>
  <c r="F6"/>
  <c r="F4"/>
  <c r="AA22" i="6" l="1"/>
  <c r="AA26" s="1"/>
  <c r="AA9"/>
  <c r="AA14" s="1"/>
  <c r="AA27" l="1"/>
  <c r="AA34" s="1"/>
  <c r="E14" i="1" l="1"/>
  <c r="E6"/>
  <c r="M9" i="7"/>
  <c r="L9"/>
  <c r="N9"/>
  <c r="N22"/>
  <c r="N26" s="1"/>
  <c r="M22"/>
  <c r="L22"/>
  <c r="L26" s="1"/>
  <c r="K22"/>
  <c r="K26" s="1"/>
  <c r="J26"/>
  <c r="H22"/>
  <c r="H26" s="1"/>
  <c r="G22"/>
  <c r="G26" s="1"/>
  <c r="F22"/>
  <c r="F26" s="1"/>
  <c r="D22"/>
  <c r="D26" s="1"/>
  <c r="C22"/>
  <c r="C26" s="1"/>
  <c r="N14"/>
  <c r="K9"/>
  <c r="K14" s="1"/>
  <c r="G9"/>
  <c r="G14" s="1"/>
  <c r="F9"/>
  <c r="F14" s="1"/>
  <c r="D9"/>
  <c r="C9"/>
  <c r="C14" s="1"/>
  <c r="B1"/>
  <c r="O22" l="1"/>
  <c r="O26" s="1"/>
  <c r="O9"/>
  <c r="C27"/>
  <c r="J27"/>
  <c r="J34" s="1"/>
  <c r="N27"/>
  <c r="F27"/>
  <c r="K27"/>
  <c r="G27"/>
  <c r="D14"/>
  <c r="H14"/>
  <c r="L14"/>
  <c r="M26"/>
  <c r="M14"/>
  <c r="O14" l="1"/>
  <c r="O27" s="1"/>
  <c r="L27"/>
  <c r="G34"/>
  <c r="N34"/>
  <c r="C34"/>
  <c r="M27"/>
  <c r="D27"/>
  <c r="H27"/>
  <c r="K34"/>
  <c r="F34"/>
  <c r="D34" l="1"/>
  <c r="M34"/>
  <c r="L34"/>
  <c r="H34"/>
  <c r="O34"/>
  <c r="AN32" i="6"/>
  <c r="AH9"/>
  <c r="AJ22" l="1"/>
  <c r="AJ26" s="1"/>
  <c r="AJ9"/>
  <c r="AJ14" s="1"/>
  <c r="AK22"/>
  <c r="AK26" s="1"/>
  <c r="AK9"/>
  <c r="AK14" s="1"/>
  <c r="AH22"/>
  <c r="AH26" s="1"/>
  <c r="AG22"/>
  <c r="AG26" s="1"/>
  <c r="AH14"/>
  <c r="AG9"/>
  <c r="AG14" s="1"/>
  <c r="AE22"/>
  <c r="AE26" s="1"/>
  <c r="AD22"/>
  <c r="AD26" s="1"/>
  <c r="AE9"/>
  <c r="AE14" s="1"/>
  <c r="AD9"/>
  <c r="AD14" s="1"/>
  <c r="AB22"/>
  <c r="AB26" s="1"/>
  <c r="AB9"/>
  <c r="AB14" s="1"/>
  <c r="Y22"/>
  <c r="Y26" s="1"/>
  <c r="Y9"/>
  <c r="Y14" s="1"/>
  <c r="V22"/>
  <c r="V26" s="1"/>
  <c r="V9"/>
  <c r="V14" s="1"/>
  <c r="S22"/>
  <c r="S26" s="1"/>
  <c r="R22"/>
  <c r="R26" s="1"/>
  <c r="S9"/>
  <c r="S14" s="1"/>
  <c r="R9"/>
  <c r="R14" s="1"/>
  <c r="AN33"/>
  <c r="AM33"/>
  <c r="AL33"/>
  <c r="AI33"/>
  <c r="AF33"/>
  <c r="AC33"/>
  <c r="Z33"/>
  <c r="W33"/>
  <c r="T33"/>
  <c r="AM32"/>
  <c r="AL32"/>
  <c r="AI32"/>
  <c r="AF32"/>
  <c r="AC32"/>
  <c r="Z32"/>
  <c r="W32"/>
  <c r="T32"/>
  <c r="AN31"/>
  <c r="AL31"/>
  <c r="AI31"/>
  <c r="AF31"/>
  <c r="AC31"/>
  <c r="Z31"/>
  <c r="W31"/>
  <c r="AN30"/>
  <c r="AM30"/>
  <c r="AL30"/>
  <c r="AI30"/>
  <c r="AF30"/>
  <c r="AC30"/>
  <c r="Z30"/>
  <c r="W30"/>
  <c r="T30"/>
  <c r="AN29"/>
  <c r="AM29"/>
  <c r="AL29"/>
  <c r="AI29"/>
  <c r="AF29"/>
  <c r="AC29"/>
  <c r="Z29"/>
  <c r="W29"/>
  <c r="T29"/>
  <c r="AN28"/>
  <c r="AM28"/>
  <c r="AL28"/>
  <c r="AI28"/>
  <c r="AF28"/>
  <c r="AC28"/>
  <c r="Z28"/>
  <c r="W28"/>
  <c r="T28"/>
  <c r="AN25"/>
  <c r="AM25"/>
  <c r="AL25"/>
  <c r="AI25"/>
  <c r="AF25"/>
  <c r="AC25"/>
  <c r="Z25"/>
  <c r="W25"/>
  <c r="T25"/>
  <c r="AN24"/>
  <c r="AM24"/>
  <c r="AL24"/>
  <c r="AI24"/>
  <c r="AF24"/>
  <c r="AC24"/>
  <c r="Z24"/>
  <c r="W24"/>
  <c r="T24"/>
  <c r="AN23"/>
  <c r="AM23"/>
  <c r="AL23"/>
  <c r="AI23"/>
  <c r="AF23"/>
  <c r="AC23"/>
  <c r="Z23"/>
  <c r="W23"/>
  <c r="T23"/>
  <c r="AN21"/>
  <c r="AM21"/>
  <c r="AL21"/>
  <c r="AI21"/>
  <c r="AF21"/>
  <c r="AC21"/>
  <c r="Z21"/>
  <c r="W21"/>
  <c r="T21"/>
  <c r="AN20"/>
  <c r="AM20"/>
  <c r="AL20"/>
  <c r="AI20"/>
  <c r="AF20"/>
  <c r="AC20"/>
  <c r="Z20"/>
  <c r="W20"/>
  <c r="T20"/>
  <c r="AN19"/>
  <c r="AM19"/>
  <c r="AL19"/>
  <c r="AI19"/>
  <c r="AF19"/>
  <c r="AC19"/>
  <c r="Z19"/>
  <c r="W19"/>
  <c r="T19"/>
  <c r="AN18"/>
  <c r="AM18"/>
  <c r="AL18"/>
  <c r="AI18"/>
  <c r="AF18"/>
  <c r="AC18"/>
  <c r="Z18"/>
  <c r="W18"/>
  <c r="T18"/>
  <c r="AN17"/>
  <c r="AM17"/>
  <c r="AL17"/>
  <c r="AI17"/>
  <c r="AF17"/>
  <c r="AC17"/>
  <c r="Z17"/>
  <c r="W17"/>
  <c r="T17"/>
  <c r="AN16"/>
  <c r="AM16"/>
  <c r="AL16"/>
  <c r="AI16"/>
  <c r="AF16"/>
  <c r="AC16"/>
  <c r="Z16"/>
  <c r="W16"/>
  <c r="T16"/>
  <c r="AN13"/>
  <c r="AM13"/>
  <c r="AL13"/>
  <c r="AI13"/>
  <c r="AF13"/>
  <c r="AC13"/>
  <c r="Z13"/>
  <c r="W13"/>
  <c r="T13"/>
  <c r="AN12"/>
  <c r="AM12"/>
  <c r="AL12"/>
  <c r="AI12"/>
  <c r="AF12"/>
  <c r="AC12"/>
  <c r="Z12"/>
  <c r="W12"/>
  <c r="T12"/>
  <c r="AN11"/>
  <c r="AM11"/>
  <c r="AL11"/>
  <c r="AI11"/>
  <c r="AF11"/>
  <c r="AC11"/>
  <c r="Z11"/>
  <c r="W11"/>
  <c r="T11"/>
  <c r="AN10"/>
  <c r="AM10"/>
  <c r="AL10"/>
  <c r="AI10"/>
  <c r="AF10"/>
  <c r="AC10"/>
  <c r="Z10"/>
  <c r="W10"/>
  <c r="T10"/>
  <c r="AI9"/>
  <c r="AC9"/>
  <c r="AN8"/>
  <c r="AM8"/>
  <c r="AL8"/>
  <c r="AI8"/>
  <c r="AF8"/>
  <c r="AC8"/>
  <c r="Z8"/>
  <c r="W8"/>
  <c r="T8"/>
  <c r="AN7"/>
  <c r="AM7"/>
  <c r="AL7"/>
  <c r="AI7"/>
  <c r="AF7"/>
  <c r="AC7"/>
  <c r="Z7"/>
  <c r="W7"/>
  <c r="T7"/>
  <c r="AN6"/>
  <c r="AL6"/>
  <c r="AI6"/>
  <c r="AF6"/>
  <c r="AC6"/>
  <c r="Z6"/>
  <c r="W6"/>
  <c r="T6"/>
  <c r="AL9" l="1"/>
  <c r="R27"/>
  <c r="S27"/>
  <c r="S34" s="1"/>
  <c r="T22"/>
  <c r="V27"/>
  <c r="V34" s="1"/>
  <c r="Y27"/>
  <c r="Y34" s="1"/>
  <c r="Z34" s="1"/>
  <c r="Z9"/>
  <c r="AB27"/>
  <c r="AB34" s="1"/>
  <c r="AO29"/>
  <c r="AD27"/>
  <c r="AD34" s="1"/>
  <c r="AF9"/>
  <c r="AG27"/>
  <c r="AG34" s="1"/>
  <c r="AJ27"/>
  <c r="AJ34" s="1"/>
  <c r="AO33"/>
  <c r="AH27"/>
  <c r="AH34" s="1"/>
  <c r="AK27"/>
  <c r="AK34" s="1"/>
  <c r="AE27"/>
  <c r="AE34" s="1"/>
  <c r="AO19"/>
  <c r="AO21"/>
  <c r="AO25"/>
  <c r="AF22"/>
  <c r="AO30"/>
  <c r="AM9"/>
  <c r="AM14" s="1"/>
  <c r="T9"/>
  <c r="AO10"/>
  <c r="AN9"/>
  <c r="AN14" s="1"/>
  <c r="AO23"/>
  <c r="AN22"/>
  <c r="AN26" s="1"/>
  <c r="AM22"/>
  <c r="AO8"/>
  <c r="AO7"/>
  <c r="AO32"/>
  <c r="AO28"/>
  <c r="AO24"/>
  <c r="AO12"/>
  <c r="AO11"/>
  <c r="AO13"/>
  <c r="AO18"/>
  <c r="AO20"/>
  <c r="AO6"/>
  <c r="AI14"/>
  <c r="W14"/>
  <c r="Z26"/>
  <c r="AL26"/>
  <c r="AF14"/>
  <c r="W26"/>
  <c r="AC26"/>
  <c r="AI26"/>
  <c r="T14"/>
  <c r="W9"/>
  <c r="AO16"/>
  <c r="W22"/>
  <c r="AI22"/>
  <c r="AO17"/>
  <c r="Z22"/>
  <c r="AL22"/>
  <c r="T26"/>
  <c r="AF26"/>
  <c r="Z14"/>
  <c r="AL14"/>
  <c r="AC22"/>
  <c r="AL27" l="1"/>
  <c r="R34"/>
  <c r="Z27"/>
  <c r="AO22"/>
  <c r="AM26"/>
  <c r="AM27" s="1"/>
  <c r="AO9"/>
  <c r="AF34"/>
  <c r="AF27"/>
  <c r="AC14"/>
  <c r="W34"/>
  <c r="W27"/>
  <c r="AI34"/>
  <c r="AI27"/>
  <c r="AO14"/>
  <c r="AN27"/>
  <c r="AL34"/>
  <c r="AM34" l="1"/>
  <c r="AM31"/>
  <c r="AO31" s="1"/>
  <c r="T31"/>
  <c r="AO26"/>
  <c r="T27"/>
  <c r="AC34"/>
  <c r="AC27"/>
  <c r="AN34"/>
  <c r="AO27"/>
  <c r="T34"/>
  <c r="AO34" l="1"/>
  <c r="H31" i="3"/>
  <c r="H25"/>
  <c r="H24"/>
  <c r="H21"/>
  <c r="H19"/>
  <c r="H17"/>
  <c r="H13"/>
  <c r="H11"/>
  <c r="H8"/>
  <c r="H6"/>
  <c r="D14" i="1"/>
  <c r="D21" s="1"/>
  <c r="I14"/>
  <c r="I21" s="1"/>
  <c r="J14"/>
  <c r="J21" s="1"/>
  <c r="M14"/>
  <c r="N14"/>
  <c r="C14"/>
  <c r="N6"/>
  <c r="M6"/>
  <c r="J6"/>
  <c r="I6"/>
  <c r="D6"/>
  <c r="C6"/>
  <c r="D4"/>
  <c r="E4"/>
  <c r="E11" s="1"/>
  <c r="G11"/>
  <c r="H11"/>
  <c r="I4"/>
  <c r="J4"/>
  <c r="M4"/>
  <c r="N4"/>
  <c r="N11" s="1"/>
  <c r="C4"/>
  <c r="N21"/>
  <c r="M21"/>
  <c r="H21"/>
  <c r="G21"/>
  <c r="E21"/>
  <c r="M11"/>
  <c r="H33" i="3"/>
  <c r="H32"/>
  <c r="H30"/>
  <c r="H29"/>
  <c r="H28"/>
  <c r="H23"/>
  <c r="H20"/>
  <c r="H18"/>
  <c r="H16"/>
  <c r="H12"/>
  <c r="H10"/>
  <c r="H7"/>
  <c r="E33"/>
  <c r="E32"/>
  <c r="E31"/>
  <c r="E30"/>
  <c r="E29"/>
  <c r="E28"/>
  <c r="E25"/>
  <c r="E24"/>
  <c r="E23"/>
  <c r="E21"/>
  <c r="E20"/>
  <c r="E19"/>
  <c r="E18"/>
  <c r="E17"/>
  <c r="E16"/>
  <c r="E13"/>
  <c r="E12"/>
  <c r="E11"/>
  <c r="E10"/>
  <c r="E7"/>
  <c r="E8"/>
  <c r="E6"/>
  <c r="J11" i="1" l="1"/>
  <c r="I11"/>
  <c r="D11"/>
  <c r="C11"/>
  <c r="H22" i="3" l="1"/>
  <c r="E22"/>
  <c r="C21" i="1"/>
  <c r="B1"/>
  <c r="B1" i="3"/>
  <c r="H26" l="1"/>
  <c r="H14"/>
  <c r="H9"/>
  <c r="E9"/>
  <c r="E26"/>
  <c r="H27" l="1"/>
  <c r="E14"/>
  <c r="H34"/>
  <c r="E27" l="1"/>
  <c r="E34" l="1"/>
</calcChain>
</file>

<file path=xl/comments1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   i ( 881 tis €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   ( 810 tis. € )</t>
        </r>
      </text>
    </comment>
  </commentList>
</comments>
</file>

<file path=xl/comments2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809 911,33)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
 ( 762 357,38 € )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(771 436,53 € - účet 604. ) 
a zaúčtovanie istiny z oddĺženia vo výške 13 219 769,24 €  (účet 648. )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(787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(819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      ( -880 824,74 )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   ( 702 048,67 € )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(712 911,47 € - účet 504. ) a zaúčtovanie penálov  zo  Sociálnej poisťovne vo výške  9 025 397,19 €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(844 tis.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comments3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881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( 762 tis.) 
</t>
        </r>
      </text>
    </comment>
    <comment ref="P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S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tis.) 
a zaúčtovanie istiny z oddĺženia vo výške 13 220 tis. ( účet 648. )</t>
        </r>
      </text>
    </comment>
    <comment ref="V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(857 tis.) 
</t>
        </r>
      </text>
    </comment>
    <comment ref="Y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</t>
        </r>
      </text>
    </comment>
    <comment ref="AB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A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(750 tis.) 
</t>
        </r>
      </text>
    </comment>
    <comment ref="A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A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( 810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   ( 702 tis € )</t>
        </r>
      </text>
    </comment>
    <comment ref="P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S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(713 tis. ) a zaúčtovanie penálov  zo  Sociálnej poisťovne vo výške  9 025 tis.</t>
        </r>
      </text>
    </comment>
    <comment ref="V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( 787 tis. )
</t>
        </r>
      </text>
    </comment>
    <comment ref="Y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(843 tis. )
</t>
        </r>
      </text>
    </comment>
    <comment ref="AB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A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(819 tis. )
</t>
        </r>
      </text>
    </comment>
    <comment ref="A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A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comments4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(771 436,53 € - účet 604. ) 
a zaúčtovanie istiny z oddĺženia vo výške 13 219 769,24 €  (účet 648. )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(787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(819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(712 911,47 € - účet 504. ) a zaúčtovanie penálov  zo  Sociálnej poisťovne vo výške  9 025 397,19 €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(844 tis.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sharedStrings.xml><?xml version="1.0" encoding="utf-8"?>
<sst xmlns="http://schemas.openxmlformats.org/spreadsheetml/2006/main" count="33155" uniqueCount="159">
  <si>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</si>
  <si>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</si>
  <si>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</si>
  <si>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</si>
  <si>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</si>
  <si>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</si>
  <si>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</si>
  <si>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</si>
  <si>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</si>
  <si>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</si>
  <si>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</si>
  <si>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</si>
  <si>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</si>
  <si>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</si>
  <si>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</si>
  <si>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</si>
  <si>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</si>
  <si>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</si>
  <si>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</si>
  <si>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</si>
  <si>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</si>
  <si>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</si>
  <si>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</si>
  <si>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</si>
  <si>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</si>
  <si>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</si>
  <si>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</si>
  <si>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</si>
  <si>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</si>
  <si>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</si>
  <si>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</si>
  <si>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</si>
  <si>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</si>
  <si>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</si>
  <si>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</si>
  <si>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</si>
  <si>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</si>
  <si>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</si>
  <si>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</si>
  <si>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</si>
  <si>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</si>
  <si>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</si>
  <si>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</si>
  <si>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</si>
  <si>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</si>
  <si>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</si>
  <si>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</si>
  <si>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</si>
  <si>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</si>
  <si>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</si>
  <si>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</si>
  <si>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</si>
  <si>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</si>
  <si>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</si>
  <si>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</si>
  <si>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</si>
  <si>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</si>
  <si>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</si>
  <si>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</si>
  <si>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</si>
  <si>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</si>
  <si>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</si>
  <si>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</si>
  <si>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</si>
  <si>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</si>
  <si>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</si>
  <si>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</si>
  <si>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</si>
  <si>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</si>
  <si>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</si>
  <si>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</si>
  <si>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</si>
  <si>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</si>
  <si>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</si>
  <si>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</si>
  <si>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</si>
  <si>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</si>
  <si>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</si>
  <si>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</si>
  <si>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</si>
  <si>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</si>
  <si>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</si>
  <si>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</si>
  <si>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</si>
  <si>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</si>
  <si>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</si>
  <si>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</si>
  <si>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</si>
  <si>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</si>
  <si>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</si>
  <si>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</si>
  <si>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</si>
  <si>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</si>
  <si>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</si>
  <si>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</si>
  <si>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</si>
  <si>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</si>
  <si>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rok 2018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</si>
  <si>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</si>
  <si>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</si>
  <si>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</si>
  <si>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</si>
  <si>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</si>
  <si>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</si>
  <si>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</si>
  <si>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</si>
  <si>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</si>
  <si>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</si>
  <si>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</si>
  <si>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</si>
  <si>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</si>
  <si>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02_2018</t>
  </si>
  <si>
    <t>Výhľad 04_2018</t>
  </si>
  <si>
    <t>Výhľad 10_2018</t>
  </si>
  <si>
    <t>Výhľad 11_2018</t>
  </si>
  <si>
    <t>Výhľad 12_2018</t>
  </si>
  <si>
    <t>Január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</si>
  <si>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</si>
  <si>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</si>
  <si>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</si>
  <si>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</si>
  <si>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</si>
  <si>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</si>
  <si>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</si>
  <si>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</si>
  <si>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</si>
  <si>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</si>
  <si>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</si>
  <si>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 xml:space="preserve">Komentár: </t>
  </si>
  <si>
    <t>Fakultná nemocnica s poliklinikou F. D. Roosevelta Banská Bystrica</t>
  </si>
  <si>
    <t>Vypracoval: Jančiarová Janka - Výkaz ziskov a strát</t>
  </si>
  <si>
    <t xml:space="preserve">                  Peťková Adriana - Výhľad peňažných tokov</t>
  </si>
  <si>
    <t xml:space="preserve">                  Gajdošová Lucia  - Výhľad peňažných tokov</t>
  </si>
  <si>
    <t xml:space="preserve">                  Ing. Oláhová Andrea - Počet ukončených hospitalizácií a počty výkonov</t>
  </si>
  <si>
    <t>Mail:      jjanciarova@nspbb.sk, apetkova@nspbb.sk , aolahova@nspbb.sk</t>
  </si>
  <si>
    <t>Kontakt:  048 / 441 2231 ,            048 / 441 2371,           048 441 2358</t>
  </si>
  <si>
    <t xml:space="preserve">                  Ing. Oláhová Andrea - Počet hospitalizačných prípadov</t>
  </si>
  <si>
    <t>Skutočnosť 02_2018</t>
  </si>
  <si>
    <t>Skutočnosť 03_2018</t>
  </si>
  <si>
    <t>Skutočnosť 04_2018</t>
  </si>
  <si>
    <t>Výhľad 03_2018</t>
  </si>
  <si>
    <t>Skutočnosť 05_2018</t>
  </si>
  <si>
    <t>Skutočnosť 06_2018</t>
  </si>
  <si>
    <t>Skutočnosť 07_2018</t>
  </si>
  <si>
    <t>Január -August</t>
  </si>
  <si>
    <t>Skutočnosť 08_2018</t>
  </si>
  <si>
    <t>Hospodársky výsledok za 06-08/2018 ovplyvnili tieto mimoriadne položky:</t>
  </si>
  <si>
    <t>Zaúčtovanie úrokov z omeškania z NTS  vo výške 577 880,53 Eur na nákladovej strane ( účet 544.- Zmluvné pokuty, penále a úroky ) v 6/2018</t>
  </si>
  <si>
    <t>Zaúčtovanie penálov  zo  Sociálnej poisťovne vo výške  9 025 397,19 Eur na strane nákladov  ( 545.1- Ostatné pokuty, penále a úroky) v 7/2018</t>
  </si>
  <si>
    <t>Zaúčtovanie skonta z oddlženia  vo výške 377 446,44 Eur na výnosovej strane  ( účet  648.1707-Výnosy z oddlženia - skonto)  v  6/2018</t>
  </si>
  <si>
    <t>Zaúčtovanie istiny z oddlženia  vo výške 13 219 769,24 Eur na výnosovej strane  ( účet  648.1708-Výnosy z oddlženia - istina ) v 7/2018</t>
  </si>
  <si>
    <t>HV  01-08/2018</t>
  </si>
  <si>
    <t>N</t>
  </si>
  <si>
    <t>V</t>
  </si>
  <si>
    <t>Skutočnosť 09_2018</t>
  </si>
  <si>
    <t>Október    2018</t>
  </si>
  <si>
    <t>Január-Október</t>
  </si>
  <si>
    <t>Január -Október</t>
  </si>
  <si>
    <t>Január - Október</t>
  </si>
</sst>
</file>

<file path=xl/styles.xml><?xml version="1.0" encoding="utf-8"?>
<styleSheet xmlns="http://schemas.openxmlformats.org/spreadsheetml/2006/main">
  <numFmts count="2">
    <numFmt numFmtId="164" formatCode="#,##0;[Red]\(#,##0\);\-"/>
    <numFmt numFmtId="165" formatCode="#,##0;[Red]\ \(#,##0\);\-"/>
  </numFmts>
  <fonts count="33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b/>
      <i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0" fontId="6" fillId="0" borderId="0" applyFont="0" applyFill="0" applyBorder="0" applyAlignment="0" applyProtection="0"/>
    <xf numFmtId="0" fontId="19" fillId="0" borderId="0"/>
    <xf numFmtId="0" fontId="19" fillId="0" borderId="0"/>
    <xf numFmtId="0" fontId="7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9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2" fillId="0" borderId="1" xfId="13" applyNumberFormat="1" applyFont="1" applyBorder="1" applyAlignment="1">
      <alignment horizontal="right"/>
    </xf>
    <xf numFmtId="3" fontId="12" fillId="0" borderId="1" xfId="0" applyNumberFormat="1" applyFont="1" applyBorder="1"/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0" fontId="10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6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5" fillId="0" borderId="1" xfId="0" applyFont="1" applyBorder="1" applyAlignment="1">
      <alignment horizontal="center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12" fillId="0" borderId="9" xfId="0" applyFont="1" applyBorder="1" applyAlignment="1">
      <alignment horizontal="center"/>
    </xf>
    <xf numFmtId="16" fontId="12" fillId="0" borderId="9" xfId="0" applyNumberFormat="1" applyFont="1" applyBorder="1"/>
    <xf numFmtId="16" fontId="15" fillId="0" borderId="9" xfId="0" applyNumberFormat="1" applyFont="1" applyBorder="1"/>
    <xf numFmtId="16" fontId="12" fillId="0" borderId="9" xfId="0" applyNumberFormat="1" applyFont="1" applyBorder="1" applyAlignment="1">
      <alignment horizontal="center"/>
    </xf>
    <xf numFmtId="3" fontId="12" fillId="4" borderId="5" xfId="0" applyNumberFormat="1" applyFont="1" applyFill="1" applyBorder="1" applyAlignment="1">
      <alignment horizontal="right"/>
    </xf>
    <xf numFmtId="0" fontId="7" fillId="5" borderId="1" xfId="0" applyFont="1" applyFill="1" applyBorder="1"/>
    <xf numFmtId="3" fontId="12" fillId="5" borderId="1" xfId="0" applyNumberFormat="1" applyFont="1" applyFill="1" applyBorder="1"/>
    <xf numFmtId="0" fontId="12" fillId="0" borderId="0" xfId="0" applyFont="1"/>
    <xf numFmtId="3" fontId="0" fillId="0" borderId="0" xfId="0" applyNumberFormat="1"/>
    <xf numFmtId="3" fontId="7" fillId="0" borderId="0" xfId="0" applyNumberFormat="1" applyFont="1"/>
    <xf numFmtId="3" fontId="12" fillId="0" borderId="10" xfId="0" applyNumberFormat="1" applyFont="1" applyBorder="1"/>
    <xf numFmtId="3" fontId="15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5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5" fillId="5" borderId="1" xfId="0" applyFont="1" applyFill="1" applyBorder="1" applyAlignment="1">
      <alignment horizontal="center"/>
    </xf>
    <xf numFmtId="0" fontId="0" fillId="0" borderId="6" xfId="0" applyFont="1" applyBorder="1"/>
    <xf numFmtId="0" fontId="13" fillId="0" borderId="0" xfId="0" applyFont="1" applyFill="1" applyBorder="1" applyAlignment="1">
      <alignment horizontal="center"/>
    </xf>
    <xf numFmtId="16" fontId="12" fillId="0" borderId="1" xfId="5" applyNumberFormat="1" applyFont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2" fillId="4" borderId="25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/>
    <xf numFmtId="3" fontId="15" fillId="0" borderId="1" xfId="0" applyNumberFormat="1" applyFont="1" applyFill="1" applyBorder="1"/>
    <xf numFmtId="3" fontId="12" fillId="0" borderId="10" xfId="0" applyNumberFormat="1" applyFont="1" applyFill="1" applyBorder="1"/>
    <xf numFmtId="0" fontId="12" fillId="0" borderId="9" xfId="0" applyFont="1" applyFill="1" applyBorder="1" applyAlignment="1">
      <alignment horizontal="center"/>
    </xf>
    <xf numFmtId="3" fontId="15" fillId="0" borderId="1" xfId="13" applyNumberFormat="1" applyFont="1" applyFill="1" applyBorder="1" applyAlignment="1">
      <alignment horizontal="right"/>
    </xf>
    <xf numFmtId="3" fontId="15" fillId="0" borderId="10" xfId="0" applyNumberFormat="1" applyFont="1" applyFill="1" applyBorder="1"/>
    <xf numFmtId="3" fontId="12" fillId="0" borderId="1" xfId="13" applyNumberFormat="1" applyFont="1" applyFill="1" applyBorder="1" applyAlignment="1">
      <alignment horizontal="right"/>
    </xf>
    <xf numFmtId="0" fontId="12" fillId="0" borderId="2" xfId="0" applyNumberFormat="1" applyFont="1" applyFill="1" applyBorder="1"/>
    <xf numFmtId="0" fontId="13" fillId="0" borderId="9" xfId="0" applyFont="1" applyFill="1" applyBorder="1"/>
    <xf numFmtId="0" fontId="12" fillId="0" borderId="2" xfId="0" applyNumberFormat="1" applyFont="1" applyBorder="1"/>
    <xf numFmtId="0" fontId="12" fillId="0" borderId="2" xfId="0" applyNumberFormat="1" applyFont="1" applyBorder="1" applyAlignment="1">
      <alignment horizontal="left"/>
    </xf>
    <xf numFmtId="0" fontId="15" fillId="3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3" fillId="4" borderId="16" xfId="0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3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3" fillId="12" borderId="1" xfId="0" applyNumberFormat="1" applyFont="1" applyFill="1" applyBorder="1" applyAlignment="1">
      <alignment horizontal="right"/>
    </xf>
    <xf numFmtId="9" fontId="3" fillId="12" borderId="1" xfId="0" applyNumberFormat="1" applyFont="1" applyFill="1" applyBorder="1" applyAlignment="1">
      <alignment horizontal="right"/>
    </xf>
    <xf numFmtId="9" fontId="3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4" fillId="0" borderId="0" xfId="0" applyFont="1" applyBorder="1"/>
    <xf numFmtId="0" fontId="12" fillId="0" borderId="0" xfId="0" applyNumberFormat="1" applyFont="1" applyBorder="1"/>
    <xf numFmtId="49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13" fillId="0" borderId="12" xfId="0" applyFont="1" applyFill="1" applyBorder="1"/>
    <xf numFmtId="0" fontId="12" fillId="0" borderId="27" xfId="0" applyNumberFormat="1" applyFont="1" applyFill="1" applyBorder="1"/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3" fontId="15" fillId="0" borderId="13" xfId="0" applyNumberFormat="1" applyFont="1" applyFill="1" applyBorder="1"/>
    <xf numFmtId="3" fontId="12" fillId="0" borderId="24" xfId="0" applyNumberFormat="1" applyFont="1" applyFill="1" applyBorder="1"/>
    <xf numFmtId="0" fontId="12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14" fillId="11" borderId="1" xfId="13" applyNumberFormat="1" applyFont="1" applyFill="1" applyBorder="1"/>
    <xf numFmtId="3" fontId="3" fillId="11" borderId="2" xfId="0" applyNumberFormat="1" applyFont="1" applyFill="1" applyBorder="1" applyAlignment="1">
      <alignment horizontal="right"/>
    </xf>
    <xf numFmtId="0" fontId="5" fillId="15" borderId="3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13" fillId="14" borderId="7" xfId="0" applyFont="1" applyFill="1" applyBorder="1"/>
    <xf numFmtId="0" fontId="12" fillId="14" borderId="8" xfId="0" applyNumberFormat="1" applyFont="1" applyFill="1" applyBorder="1"/>
    <xf numFmtId="3" fontId="12" fillId="14" borderId="8" xfId="0" applyNumberFormat="1" applyFont="1" applyFill="1" applyBorder="1"/>
    <xf numFmtId="0" fontId="13" fillId="16" borderId="7" xfId="0" applyFont="1" applyFill="1" applyBorder="1"/>
    <xf numFmtId="0" fontId="12" fillId="16" borderId="8" xfId="0" applyNumberFormat="1" applyFont="1" applyFill="1" applyBorder="1"/>
    <xf numFmtId="3" fontId="12" fillId="16" borderId="8" xfId="0" applyNumberFormat="1" applyFont="1" applyFill="1" applyBorder="1"/>
    <xf numFmtId="0" fontId="12" fillId="8" borderId="9" xfId="0" applyFont="1" applyFill="1" applyBorder="1" applyAlignment="1">
      <alignment horizontal="center"/>
    </xf>
    <xf numFmtId="0" fontId="12" fillId="8" borderId="2" xfId="0" applyNumberFormat="1" applyFont="1" applyFill="1" applyBorder="1"/>
    <xf numFmtId="3" fontId="15" fillId="8" borderId="1" xfId="13" applyNumberFormat="1" applyFont="1" applyFill="1" applyBorder="1" applyAlignment="1">
      <alignment horizontal="right"/>
    </xf>
    <xf numFmtId="3" fontId="15" fillId="8" borderId="10" xfId="13" applyNumberFormat="1" applyFont="1" applyFill="1" applyBorder="1" applyAlignment="1">
      <alignment horizontal="right"/>
    </xf>
    <xf numFmtId="0" fontId="12" fillId="7" borderId="9" xfId="0" applyFont="1" applyFill="1" applyBorder="1" applyAlignment="1">
      <alignment horizontal="center"/>
    </xf>
    <xf numFmtId="0" fontId="12" fillId="7" borderId="2" xfId="0" applyNumberFormat="1" applyFont="1" applyFill="1" applyBorder="1" applyAlignment="1">
      <alignment horizontal="left"/>
    </xf>
    <xf numFmtId="3" fontId="15" fillId="7" borderId="1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3" fontId="12" fillId="7" borderId="1" xfId="13" applyNumberFormat="1" applyFont="1" applyFill="1" applyBorder="1" applyAlignment="1">
      <alignment horizontal="right"/>
    </xf>
    <xf numFmtId="3" fontId="12" fillId="7" borderId="10" xfId="13" applyNumberFormat="1" applyFont="1" applyFill="1" applyBorder="1" applyAlignment="1">
      <alignment horizontal="right"/>
    </xf>
    <xf numFmtId="3" fontId="15" fillId="14" borderId="8" xfId="13" applyNumberFormat="1" applyFont="1" applyFill="1" applyBorder="1" applyAlignment="1">
      <alignment horizontal="right"/>
    </xf>
    <xf numFmtId="3" fontId="15" fillId="14" borderId="8" xfId="0" applyNumberFormat="1" applyFont="1" applyFill="1" applyBorder="1"/>
    <xf numFmtId="3" fontId="18" fillId="14" borderId="8" xfId="0" applyNumberFormat="1" applyFont="1" applyFill="1" applyBorder="1"/>
    <xf numFmtId="3" fontId="12" fillId="14" borderId="11" xfId="0" applyNumberFormat="1" applyFont="1" applyFill="1" applyBorder="1"/>
    <xf numFmtId="0" fontId="12" fillId="16" borderId="12" xfId="0" applyFont="1" applyFill="1" applyBorder="1" applyAlignment="1">
      <alignment horizontal="center"/>
    </xf>
    <xf numFmtId="0" fontId="12" fillId="16" borderId="27" xfId="0" applyNumberFormat="1" applyFont="1" applyFill="1" applyBorder="1"/>
    <xf numFmtId="3" fontId="15" fillId="16" borderId="13" xfId="0" applyNumberFormat="1" applyFont="1" applyFill="1" applyBorder="1"/>
    <xf numFmtId="3" fontId="15" fillId="16" borderId="24" xfId="0" applyNumberFormat="1" applyFont="1" applyFill="1" applyBorder="1"/>
    <xf numFmtId="0" fontId="12" fillId="14" borderId="9" xfId="0" applyFont="1" applyFill="1" applyBorder="1" applyAlignment="1">
      <alignment horizontal="center"/>
    </xf>
    <xf numFmtId="0" fontId="12" fillId="14" borderId="2" xfId="0" applyNumberFormat="1" applyFont="1" applyFill="1" applyBorder="1"/>
    <xf numFmtId="3" fontId="12" fillId="14" borderId="1" xfId="13" applyNumberFormat="1" applyFont="1" applyFill="1" applyBorder="1" applyAlignment="1">
      <alignment horizontal="right"/>
    </xf>
    <xf numFmtId="3" fontId="12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7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1" fillId="13" borderId="28" xfId="0" applyNumberFormat="1" applyFont="1" applyFill="1" applyBorder="1" applyAlignment="1"/>
    <xf numFmtId="0" fontId="9" fillId="13" borderId="29" xfId="0" applyNumberFormat="1" applyFont="1" applyFill="1" applyBorder="1" applyAlignment="1"/>
    <xf numFmtId="3" fontId="13" fillId="13" borderId="30" xfId="0" applyNumberFormat="1" applyFont="1" applyFill="1" applyBorder="1" applyAlignment="1">
      <alignment horizontal="right"/>
    </xf>
    <xf numFmtId="3" fontId="13" fillId="13" borderId="30" xfId="0" applyNumberFormat="1" applyFont="1" applyFill="1" applyBorder="1"/>
    <xf numFmtId="3" fontId="13" fillId="13" borderId="31" xfId="0" applyNumberFormat="1" applyFont="1" applyFill="1" applyBorder="1"/>
    <xf numFmtId="3" fontId="13" fillId="13" borderId="3" xfId="0" applyNumberFormat="1" applyFont="1" applyFill="1" applyBorder="1" applyAlignment="1">
      <alignment horizontal="right"/>
    </xf>
    <xf numFmtId="3" fontId="13" fillId="13" borderId="26" xfId="0" applyNumberFormat="1" applyFont="1" applyFill="1" applyBorder="1" applyAlignment="1">
      <alignment horizontal="right"/>
    </xf>
    <xf numFmtId="3" fontId="13" fillId="16" borderId="8" xfId="0" applyNumberFormat="1" applyFont="1" applyFill="1" applyBorder="1" applyAlignment="1">
      <alignment horizontal="right"/>
    </xf>
    <xf numFmtId="3" fontId="18" fillId="16" borderId="8" xfId="0" applyNumberFormat="1" applyFont="1" applyFill="1" applyBorder="1"/>
    <xf numFmtId="3" fontId="12" fillId="16" borderId="11" xfId="0" applyNumberFormat="1" applyFont="1" applyFill="1" applyBorder="1"/>
    <xf numFmtId="49" fontId="22" fillId="17" borderId="5" xfId="0" applyNumberFormat="1" applyFont="1" applyFill="1" applyBorder="1" applyAlignment="1">
      <alignment horizontal="center" vertical="center" wrapText="1"/>
    </xf>
    <xf numFmtId="3" fontId="23" fillId="13" borderId="5" xfId="0" applyNumberFormat="1" applyFont="1" applyFill="1" applyBorder="1" applyAlignment="1">
      <alignment horizontal="right"/>
    </xf>
    <xf numFmtId="0" fontId="24" fillId="10" borderId="5" xfId="0" applyFont="1" applyFill="1" applyBorder="1"/>
    <xf numFmtId="3" fontId="24" fillId="10" borderId="5" xfId="0" applyNumberFormat="1" applyFont="1" applyFill="1" applyBorder="1" applyAlignment="1">
      <alignment horizontal="right"/>
    </xf>
    <xf numFmtId="9" fontId="24" fillId="10" borderId="5" xfId="0" applyNumberFormat="1" applyFont="1" applyFill="1" applyBorder="1" applyAlignment="1">
      <alignment horizontal="right"/>
    </xf>
    <xf numFmtId="0" fontId="24" fillId="6" borderId="1" xfId="0" applyFont="1" applyFill="1" applyBorder="1"/>
    <xf numFmtId="3" fontId="24" fillId="6" borderId="1" xfId="0" applyNumberFormat="1" applyFont="1" applyFill="1" applyBorder="1" applyAlignment="1">
      <alignment horizontal="right"/>
    </xf>
    <xf numFmtId="9" fontId="24" fillId="6" borderId="1" xfId="0" applyNumberFormat="1" applyFont="1" applyFill="1" applyBorder="1" applyAlignment="1">
      <alignment horizontal="right"/>
    </xf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5" borderId="0" xfId="0" applyNumberFormat="1" applyFont="1" applyFill="1"/>
    <xf numFmtId="3" fontId="0" fillId="12" borderId="1" xfId="0" applyNumberFormat="1" applyFont="1" applyFill="1" applyBorder="1" applyAlignment="1">
      <alignment horizontal="right"/>
    </xf>
    <xf numFmtId="3" fontId="23" fillId="1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27" fillId="13" borderId="1" xfId="0" applyNumberFormat="1" applyFont="1" applyFill="1" applyBorder="1" applyAlignment="1">
      <alignment horizontal="right"/>
    </xf>
    <xf numFmtId="3" fontId="23" fillId="17" borderId="1" xfId="0" applyNumberFormat="1" applyFont="1" applyFill="1" applyBorder="1" applyAlignment="1">
      <alignment horizontal="right"/>
    </xf>
    <xf numFmtId="9" fontId="3" fillId="13" borderId="1" xfId="0" applyNumberFormat="1" applyFont="1" applyFill="1" applyBorder="1" applyAlignment="1">
      <alignment horizontal="right"/>
    </xf>
    <xf numFmtId="3" fontId="23" fillId="13" borderId="1" xfId="0" applyNumberFormat="1" applyFont="1" applyFill="1" applyBorder="1" applyAlignment="1">
      <alignment horizontal="right"/>
    </xf>
    <xf numFmtId="0" fontId="2" fillId="0" borderId="1" xfId="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9" fillId="10" borderId="1" xfId="0" applyFont="1" applyFill="1" applyBorder="1" applyAlignment="1">
      <alignment horizontal="center"/>
    </xf>
    <xf numFmtId="9" fontId="25" fillId="10" borderId="5" xfId="0" applyNumberFormat="1" applyFont="1" applyFill="1" applyBorder="1" applyAlignment="1">
      <alignment horizontal="right"/>
    </xf>
    <xf numFmtId="0" fontId="25" fillId="0" borderId="0" xfId="0" applyFont="1"/>
    <xf numFmtId="0" fontId="29" fillId="6" borderId="1" xfId="0" applyFont="1" applyFill="1" applyBorder="1" applyAlignment="1">
      <alignment horizontal="center"/>
    </xf>
    <xf numFmtId="0" fontId="24" fillId="0" borderId="0" xfId="0" applyFont="1"/>
    <xf numFmtId="164" fontId="0" fillId="0" borderId="1" xfId="0" applyNumberFormat="1" applyFont="1" applyBorder="1" applyAlignment="1">
      <alignment horizontal="right"/>
    </xf>
    <xf numFmtId="0" fontId="24" fillId="0" borderId="6" xfId="0" applyFont="1" applyBorder="1"/>
    <xf numFmtId="3" fontId="24" fillId="0" borderId="1" xfId="0" applyNumberFormat="1" applyFont="1" applyBorder="1" applyAlignment="1">
      <alignment horizontal="right"/>
    </xf>
    <xf numFmtId="0" fontId="24" fillId="0" borderId="23" xfId="0" applyFont="1" applyFill="1" applyBorder="1"/>
    <xf numFmtId="164" fontId="2" fillId="0" borderId="1" xfId="0" applyNumberFormat="1" applyFont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20" fillId="9" borderId="14" xfId="0" applyNumberFormat="1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 wrapText="1"/>
    </xf>
    <xf numFmtId="4" fontId="0" fillId="0" borderId="0" xfId="0" applyNumberFormat="1" applyFill="1"/>
    <xf numFmtId="49" fontId="20" fillId="9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/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4" fillId="8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/>
    <xf numFmtId="4" fontId="24" fillId="10" borderId="5" xfId="0" applyNumberFormat="1" applyFont="1" applyFill="1" applyBorder="1" applyAlignment="1">
      <alignment horizontal="right"/>
    </xf>
    <xf numFmtId="4" fontId="0" fillId="0" borderId="14" xfId="0" applyNumberFormat="1" applyFont="1" applyBorder="1"/>
    <xf numFmtId="4" fontId="0" fillId="0" borderId="15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24" fillId="6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24" fillId="7" borderId="1" xfId="0" applyFont="1" applyFill="1" applyBorder="1" applyAlignment="1">
      <alignment horizontal="left"/>
    </xf>
    <xf numFmtId="3" fontId="24" fillId="7" borderId="1" xfId="0" applyNumberFormat="1" applyFont="1" applyFill="1" applyBorder="1" applyAlignment="1">
      <alignment horizontal="right"/>
    </xf>
    <xf numFmtId="4" fontId="24" fillId="7" borderId="1" xfId="0" applyNumberFormat="1" applyFont="1" applyFill="1" applyBorder="1" applyAlignment="1">
      <alignment horizontal="right"/>
    </xf>
    <xf numFmtId="4" fontId="23" fillId="18" borderId="1" xfId="0" applyNumberFormat="1" applyFont="1" applyFill="1" applyBorder="1" applyAlignment="1">
      <alignment horizontal="right"/>
    </xf>
    <xf numFmtId="0" fontId="1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13" fillId="19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left"/>
    </xf>
    <xf numFmtId="3" fontId="23" fillId="19" borderId="1" xfId="0" applyNumberFormat="1" applyFont="1" applyFill="1" applyBorder="1" applyAlignment="1">
      <alignment horizontal="right"/>
    </xf>
    <xf numFmtId="4" fontId="23" fillId="19" borderId="1" xfId="0" applyNumberFormat="1" applyFont="1" applyFill="1" applyBorder="1" applyAlignment="1">
      <alignment horizontal="right"/>
    </xf>
    <xf numFmtId="164" fontId="25" fillId="0" borderId="1" xfId="0" applyNumberFormat="1" applyFont="1" applyBorder="1" applyAlignment="1">
      <alignment horizontal="right"/>
    </xf>
    <xf numFmtId="3" fontId="30" fillId="0" borderId="1" xfId="0" applyNumberFormat="1" applyFont="1" applyBorder="1"/>
    <xf numFmtId="3" fontId="3" fillId="0" borderId="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30" fillId="0" borderId="0" xfId="0" applyFont="1"/>
    <xf numFmtId="49" fontId="0" fillId="0" borderId="4" xfId="0" applyNumberFormat="1" applyBorder="1" applyAlignment="1"/>
    <xf numFmtId="49" fontId="0" fillId="0" borderId="32" xfId="0" applyNumberFormat="1" applyFont="1" applyBorder="1" applyAlignment="1"/>
    <xf numFmtId="49" fontId="0" fillId="0" borderId="17" xfId="0" applyNumberFormat="1" applyBorder="1" applyAlignment="1"/>
    <xf numFmtId="49" fontId="0" fillId="0" borderId="0" xfId="0" applyNumberFormat="1" applyBorder="1" applyAlignment="1"/>
    <xf numFmtId="49" fontId="0" fillId="0" borderId="19" xfId="0" applyNumberFormat="1" applyBorder="1" applyAlignment="1"/>
    <xf numFmtId="49" fontId="0" fillId="0" borderId="6" xfId="0" applyNumberFormat="1" applyBorder="1" applyAlignment="1"/>
    <xf numFmtId="0" fontId="1" fillId="0" borderId="17" xfId="0" applyFont="1" applyBorder="1"/>
    <xf numFmtId="49" fontId="0" fillId="0" borderId="18" xfId="0" applyNumberFormat="1" applyBorder="1" applyAlignment="1"/>
    <xf numFmtId="49" fontId="0" fillId="0" borderId="20" xfId="0" applyNumberFormat="1" applyBorder="1" applyAlignment="1"/>
    <xf numFmtId="0" fontId="31" fillId="0" borderId="17" xfId="0" applyFont="1" applyBorder="1"/>
    <xf numFmtId="3" fontId="3" fillId="0" borderId="0" xfId="0" applyNumberFormat="1" applyFont="1" applyFill="1" applyBorder="1" applyAlignment="1">
      <alignment horizontal="right"/>
    </xf>
    <xf numFmtId="3" fontId="20" fillId="12" borderId="8" xfId="0" applyNumberFormat="1" applyFont="1" applyFill="1" applyBorder="1"/>
    <xf numFmtId="3" fontId="32" fillId="0" borderId="13" xfId="0" applyNumberFormat="1" applyFont="1" applyFill="1" applyBorder="1"/>
    <xf numFmtId="3" fontId="32" fillId="16" borderId="8" xfId="0" applyNumberFormat="1" applyFont="1" applyFill="1" applyBorder="1"/>
    <xf numFmtId="3" fontId="32" fillId="14" borderId="8" xfId="0" applyNumberFormat="1" applyFont="1" applyFill="1" applyBorder="1"/>
    <xf numFmtId="49" fontId="0" fillId="0" borderId="32" xfId="0" applyNumberFormat="1" applyFon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" fontId="20" fillId="19" borderId="1" xfId="0" applyNumberFormat="1" applyFont="1" applyFill="1" applyBorder="1" applyAlignment="1">
      <alignment horizontal="right"/>
    </xf>
    <xf numFmtId="4" fontId="20" fillId="18" borderId="1" xfId="0" applyNumberFormat="1" applyFont="1" applyFill="1" applyBorder="1" applyAlignment="1">
      <alignment horizontal="right"/>
    </xf>
    <xf numFmtId="3" fontId="20" fillId="17" borderId="1" xfId="0" applyNumberFormat="1" applyFont="1" applyFill="1" applyBorder="1" applyAlignment="1">
      <alignment horizontal="right"/>
    </xf>
    <xf numFmtId="3" fontId="20" fillId="12" borderId="1" xfId="0" applyNumberFormat="1" applyFont="1" applyFill="1" applyBorder="1" applyAlignment="1">
      <alignment horizontal="right"/>
    </xf>
    <xf numFmtId="0" fontId="0" fillId="0" borderId="19" xfId="0" applyFont="1" applyBorder="1"/>
    <xf numFmtId="49" fontId="3" fillId="0" borderId="20" xfId="0" applyNumberFormat="1" applyFont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0" borderId="4" xfId="0" applyFont="1" applyBorder="1"/>
    <xf numFmtId="49" fontId="3" fillId="0" borderId="32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0" fillId="0" borderId="17" xfId="0" applyFont="1" applyBorder="1"/>
    <xf numFmtId="49" fontId="3" fillId="0" borderId="18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20" fillId="9" borderId="14" xfId="0" applyNumberFormat="1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 wrapText="1"/>
    </xf>
    <xf numFmtId="4" fontId="0" fillId="0" borderId="0" xfId="0" applyNumberFormat="1" applyFont="1" applyBorder="1"/>
    <xf numFmtId="17" fontId="0" fillId="0" borderId="0" xfId="0" applyNumberFormat="1" applyFont="1" applyBorder="1"/>
    <xf numFmtId="4" fontId="20" fillId="0" borderId="0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Font="1"/>
    <xf numFmtId="49" fontId="20" fillId="9" borderId="1" xfId="0" applyNumberFormat="1" applyFont="1" applyFill="1" applyBorder="1" applyAlignment="1">
      <alignment horizontal="center" vertical="center" wrapText="1"/>
    </xf>
    <xf numFmtId="49" fontId="20" fillId="9" borderId="14" xfId="0" applyNumberFormat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11" fillId="13" borderId="21" xfId="0" applyNumberFormat="1" applyFont="1" applyFill="1" applyBorder="1" applyAlignment="1">
      <alignment horizontal="center"/>
    </xf>
    <xf numFmtId="0" fontId="11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2" fillId="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2" fillId="9" borderId="15" xfId="0" applyNumberFormat="1" applyFont="1" applyFill="1" applyBorder="1" applyAlignment="1">
      <alignment horizontal="center" vertical="center"/>
    </xf>
    <xf numFmtId="49" fontId="22" fillId="9" borderId="2" xfId="0" applyNumberFormat="1" applyFont="1" applyFill="1" applyBorder="1" applyAlignment="1">
      <alignment horizontal="center" vertical="center"/>
    </xf>
    <xf numFmtId="49" fontId="20" fillId="9" borderId="15" xfId="0" applyNumberFormat="1" applyFont="1" applyFill="1" applyBorder="1" applyAlignment="1">
      <alignment horizontal="center" vertical="center"/>
    </xf>
    <xf numFmtId="49" fontId="20" fillId="9" borderId="2" xfId="0" applyNumberFormat="1" applyFont="1" applyFill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49" fontId="22" fillId="9" borderId="14" xfId="0" applyNumberFormat="1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FFFFCC"/>
      <color rgb="FFFFCC99"/>
      <color rgb="FF66FF99"/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anciarova\AppData\Local\Microsoft\Windows\INetCache\Content.Outlook\YG6BA3FI\Sprava%20o%20hospodareni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17/Mesa&#269;n&#225;%20spr&#225;va%20o%20hospod&#225;ren&#237;%20-%20kontroling/Sprava%20o%20hospodareni%2001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Príjmy za rok 2018"/>
    </sheetNames>
    <sheetDataSet>
      <sheetData sheetId="0">
        <row r="9">
          <cell r="A9" t="str">
            <v xml:space="preserve">Názov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Hárok1"/>
    </sheetNames>
    <sheetDataSet>
      <sheetData sheetId="0">
        <row r="9">
          <cell r="A9" t="str">
            <v>Fakultná nemocnica s poliklinikou F. D. Roosevelta Banská Bystrica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46"/>
  <sheetViews>
    <sheetView showGridLines="0" topLeftCell="A13" workbookViewId="0">
      <selection activeCell="A19" sqref="A19"/>
    </sheetView>
  </sheetViews>
  <sheetFormatPr defaultRowHeight="12.75"/>
  <cols>
    <col min="1" max="1" width="126.7109375" style="17" customWidth="1"/>
    <col min="2" max="2" width="14.140625" style="17" customWidth="1"/>
    <col min="3" max="16384" width="9.140625" style="17"/>
  </cols>
  <sheetData>
    <row r="1" spans="1:2">
      <c r="A1" s="19"/>
      <c r="B1" s="18"/>
    </row>
    <row r="2" spans="1:2">
      <c r="A2" s="19"/>
      <c r="B2" s="18"/>
    </row>
    <row r="3" spans="1:2" ht="23.25" customHeight="1">
      <c r="A3" s="19"/>
      <c r="B3" s="18"/>
    </row>
    <row r="4" spans="1:2" ht="23.25" customHeight="1">
      <c r="A4" s="42" t="s">
        <v>49</v>
      </c>
      <c r="B4" s="18"/>
    </row>
    <row r="5" spans="1:2" ht="23.25" customHeight="1">
      <c r="A5" s="20"/>
      <c r="B5" s="18"/>
    </row>
    <row r="6" spans="1:2" ht="23.25" customHeight="1">
      <c r="A6" s="20"/>
      <c r="B6" s="18"/>
    </row>
    <row r="7" spans="1:2" ht="23.25" customHeight="1">
      <c r="A7" s="21"/>
      <c r="B7" s="18"/>
    </row>
    <row r="8" spans="1:2" ht="23.25" customHeight="1">
      <c r="A8" s="22" t="s">
        <v>129</v>
      </c>
      <c r="B8" s="18"/>
    </row>
    <row r="9" spans="1:2" ht="23.25" customHeight="1">
      <c r="B9" s="18"/>
    </row>
    <row r="10" spans="1:2">
      <c r="B10" s="18"/>
    </row>
    <row r="11" spans="1:2">
      <c r="B11" s="18"/>
    </row>
    <row r="12" spans="1:2">
      <c r="A12" s="19"/>
      <c r="B12" s="18"/>
    </row>
    <row r="13" spans="1:2">
      <c r="A13" s="19"/>
      <c r="B13" s="18"/>
    </row>
    <row r="14" spans="1:2">
      <c r="A14" s="19"/>
      <c r="B14" s="18"/>
    </row>
    <row r="15" spans="1:2" ht="20.25" customHeight="1">
      <c r="A15" s="23" t="s">
        <v>155</v>
      </c>
      <c r="B15" s="18"/>
    </row>
    <row r="18" spans="1:16384" ht="23.25" customHeight="1">
      <c r="A18" s="19"/>
      <c r="B18" s="18"/>
    </row>
    <row r="19" spans="1:16384" ht="23.25" customHeight="1">
      <c r="A19" s="19"/>
      <c r="B19" s="18"/>
    </row>
    <row r="20" spans="1:16384" ht="23.25" customHeight="1">
      <c r="A20" s="24"/>
      <c r="B20" s="18"/>
    </row>
    <row r="21" spans="1:16384" ht="23.25" customHeight="1">
      <c r="A21" s="240" t="s">
        <v>130</v>
      </c>
      <c r="B21" s="18"/>
    </row>
    <row r="22" spans="1:16384" ht="17.25" customHeight="1">
      <c r="A22" s="240" t="s">
        <v>131</v>
      </c>
      <c r="B22" s="240"/>
      <c r="C22" s="240" t="s">
        <v>132</v>
      </c>
      <c r="D22" s="240" t="s">
        <v>132</v>
      </c>
      <c r="E22" s="240" t="s">
        <v>132</v>
      </c>
      <c r="F22" s="240" t="s">
        <v>132</v>
      </c>
      <c r="G22" s="240" t="s">
        <v>132</v>
      </c>
      <c r="H22" s="240" t="s">
        <v>132</v>
      </c>
      <c r="I22" s="240" t="s">
        <v>132</v>
      </c>
      <c r="J22" s="240" t="s">
        <v>132</v>
      </c>
      <c r="K22" s="240" t="s">
        <v>132</v>
      </c>
      <c r="L22" s="240" t="s">
        <v>132</v>
      </c>
      <c r="M22" s="240" t="s">
        <v>132</v>
      </c>
      <c r="N22" s="240" t="s">
        <v>132</v>
      </c>
      <c r="O22" s="240" t="s">
        <v>132</v>
      </c>
      <c r="P22" s="240" t="s">
        <v>132</v>
      </c>
      <c r="Q22" s="240" t="s">
        <v>132</v>
      </c>
      <c r="R22" s="240" t="s">
        <v>132</v>
      </c>
      <c r="S22" s="240" t="s">
        <v>132</v>
      </c>
      <c r="T22" s="240" t="s">
        <v>132</v>
      </c>
      <c r="U22" s="240" t="s">
        <v>132</v>
      </c>
      <c r="V22" s="240" t="s">
        <v>132</v>
      </c>
      <c r="W22" s="240" t="s">
        <v>132</v>
      </c>
      <c r="X22" s="240" t="s">
        <v>132</v>
      </c>
      <c r="Y22" s="240" t="s">
        <v>132</v>
      </c>
      <c r="Z22" s="240" t="s">
        <v>132</v>
      </c>
      <c r="AA22" s="240" t="s">
        <v>132</v>
      </c>
      <c r="AB22" s="240" t="s">
        <v>132</v>
      </c>
      <c r="AC22" s="240" t="s">
        <v>132</v>
      </c>
      <c r="AD22" s="240" t="s">
        <v>132</v>
      </c>
      <c r="AE22" s="240" t="s">
        <v>132</v>
      </c>
      <c r="AF22" s="240" t="s">
        <v>132</v>
      </c>
      <c r="AG22" s="240" t="s">
        <v>132</v>
      </c>
      <c r="AH22" s="240" t="s">
        <v>132</v>
      </c>
      <c r="AI22" s="240" t="s">
        <v>132</v>
      </c>
      <c r="AJ22" s="240" t="s">
        <v>132</v>
      </c>
      <c r="AK22" s="240" t="s">
        <v>132</v>
      </c>
      <c r="AL22" s="240" t="s">
        <v>132</v>
      </c>
      <c r="AM22" s="240" t="s">
        <v>132</v>
      </c>
      <c r="AN22" s="240" t="s">
        <v>132</v>
      </c>
      <c r="AO22" s="240" t="s">
        <v>132</v>
      </c>
      <c r="AP22" s="240" t="s">
        <v>132</v>
      </c>
      <c r="AQ22" s="240" t="s">
        <v>132</v>
      </c>
      <c r="AR22" s="240" t="s">
        <v>132</v>
      </c>
      <c r="AS22" s="240" t="s">
        <v>132</v>
      </c>
      <c r="AT22" s="240" t="s">
        <v>132</v>
      </c>
      <c r="AU22" s="240" t="s">
        <v>132</v>
      </c>
      <c r="AV22" s="240" t="s">
        <v>132</v>
      </c>
      <c r="AW22" s="240" t="s">
        <v>132</v>
      </c>
      <c r="AX22" s="240" t="s">
        <v>132</v>
      </c>
      <c r="AY22" s="240" t="s">
        <v>132</v>
      </c>
      <c r="AZ22" s="240" t="s">
        <v>132</v>
      </c>
      <c r="BA22" s="240" t="s">
        <v>132</v>
      </c>
      <c r="BB22" s="240" t="s">
        <v>132</v>
      </c>
      <c r="BC22" s="240" t="s">
        <v>132</v>
      </c>
      <c r="BD22" s="240" t="s">
        <v>132</v>
      </c>
      <c r="BE22" s="240" t="s">
        <v>132</v>
      </c>
      <c r="BF22" s="240" t="s">
        <v>132</v>
      </c>
      <c r="BG22" s="240" t="s">
        <v>132</v>
      </c>
      <c r="BH22" s="240" t="s">
        <v>132</v>
      </c>
      <c r="BI22" s="240" t="s">
        <v>132</v>
      </c>
      <c r="BJ22" s="240" t="s">
        <v>132</v>
      </c>
      <c r="BK22" s="240" t="s">
        <v>132</v>
      </c>
      <c r="BL22" s="240" t="s">
        <v>132</v>
      </c>
      <c r="BM22" s="240" t="s">
        <v>132</v>
      </c>
      <c r="BN22" s="240" t="s">
        <v>132</v>
      </c>
      <c r="BO22" s="240" t="s">
        <v>132</v>
      </c>
      <c r="BP22" s="240" t="s">
        <v>132</v>
      </c>
      <c r="BQ22" s="240" t="s">
        <v>132</v>
      </c>
      <c r="BR22" s="240" t="s">
        <v>132</v>
      </c>
      <c r="BS22" s="240" t="s">
        <v>132</v>
      </c>
      <c r="BT22" s="240" t="s">
        <v>132</v>
      </c>
      <c r="BU22" s="240" t="s">
        <v>132</v>
      </c>
      <c r="BV22" s="240" t="s">
        <v>132</v>
      </c>
      <c r="BW22" s="240" t="s">
        <v>132</v>
      </c>
      <c r="BX22" s="240" t="s">
        <v>132</v>
      </c>
      <c r="BY22" s="240" t="s">
        <v>132</v>
      </c>
      <c r="BZ22" s="240" t="s">
        <v>132</v>
      </c>
      <c r="CA22" s="240" t="s">
        <v>132</v>
      </c>
      <c r="CB22" s="240" t="s">
        <v>132</v>
      </c>
      <c r="CC22" s="240" t="s">
        <v>132</v>
      </c>
      <c r="CD22" s="240" t="s">
        <v>132</v>
      </c>
      <c r="CE22" s="240" t="s">
        <v>132</v>
      </c>
      <c r="CF22" s="240" t="s">
        <v>132</v>
      </c>
      <c r="CG22" s="240" t="s">
        <v>132</v>
      </c>
      <c r="CH22" s="240" t="s">
        <v>132</v>
      </c>
      <c r="CI22" s="240" t="s">
        <v>132</v>
      </c>
      <c r="CJ22" s="240" t="s">
        <v>132</v>
      </c>
      <c r="CK22" s="240" t="s">
        <v>132</v>
      </c>
      <c r="CL22" s="240" t="s">
        <v>132</v>
      </c>
      <c r="CM22" s="240" t="s">
        <v>132</v>
      </c>
      <c r="CN22" s="240" t="s">
        <v>132</v>
      </c>
      <c r="CO22" s="240" t="s">
        <v>132</v>
      </c>
      <c r="CP22" s="240" t="s">
        <v>132</v>
      </c>
      <c r="CQ22" s="240" t="s">
        <v>132</v>
      </c>
      <c r="CR22" s="240" t="s">
        <v>132</v>
      </c>
      <c r="CS22" s="240" t="s">
        <v>132</v>
      </c>
      <c r="CT22" s="240" t="s">
        <v>132</v>
      </c>
      <c r="CU22" s="240" t="s">
        <v>132</v>
      </c>
      <c r="CV22" s="240" t="s">
        <v>132</v>
      </c>
      <c r="CW22" s="240" t="s">
        <v>132</v>
      </c>
      <c r="CX22" s="240" t="s">
        <v>132</v>
      </c>
      <c r="CY22" s="240" t="s">
        <v>132</v>
      </c>
      <c r="CZ22" s="240" t="s">
        <v>132</v>
      </c>
      <c r="DA22" s="240" t="s">
        <v>132</v>
      </c>
      <c r="DB22" s="240" t="s">
        <v>132</v>
      </c>
      <c r="DC22" s="240" t="s">
        <v>132</v>
      </c>
      <c r="DD22" s="240" t="s">
        <v>132</v>
      </c>
      <c r="DE22" s="240" t="s">
        <v>132</v>
      </c>
      <c r="DF22" s="240" t="s">
        <v>132</v>
      </c>
      <c r="DG22" s="240" t="s">
        <v>132</v>
      </c>
      <c r="DH22" s="240" t="s">
        <v>132</v>
      </c>
      <c r="DI22" s="240" t="s">
        <v>132</v>
      </c>
      <c r="DJ22" s="240" t="s">
        <v>132</v>
      </c>
      <c r="DK22" s="240" t="s">
        <v>132</v>
      </c>
      <c r="DL22" s="240" t="s">
        <v>132</v>
      </c>
      <c r="DM22" s="240" t="s">
        <v>132</v>
      </c>
      <c r="DN22" s="240" t="s">
        <v>132</v>
      </c>
      <c r="DO22" s="240" t="s">
        <v>132</v>
      </c>
      <c r="DP22" s="240" t="s">
        <v>132</v>
      </c>
      <c r="DQ22" s="240" t="s">
        <v>132</v>
      </c>
      <c r="DR22" s="240" t="s">
        <v>132</v>
      </c>
      <c r="DS22" s="240" t="s">
        <v>132</v>
      </c>
      <c r="DT22" s="240" t="s">
        <v>132</v>
      </c>
      <c r="DU22" s="240" t="s">
        <v>132</v>
      </c>
      <c r="DV22" s="240" t="s">
        <v>132</v>
      </c>
      <c r="DW22" s="240" t="s">
        <v>132</v>
      </c>
      <c r="DX22" s="240" t="s">
        <v>132</v>
      </c>
      <c r="DY22" s="240" t="s">
        <v>132</v>
      </c>
      <c r="DZ22" s="240" t="s">
        <v>132</v>
      </c>
      <c r="EA22" s="240" t="s">
        <v>132</v>
      </c>
      <c r="EB22" s="240" t="s">
        <v>132</v>
      </c>
      <c r="EC22" s="240" t="s">
        <v>132</v>
      </c>
      <c r="ED22" s="240" t="s">
        <v>132</v>
      </c>
      <c r="EE22" s="240" t="s">
        <v>132</v>
      </c>
      <c r="EF22" s="240" t="s">
        <v>132</v>
      </c>
      <c r="EG22" s="240" t="s">
        <v>132</v>
      </c>
      <c r="EH22" s="240" t="s">
        <v>132</v>
      </c>
      <c r="EI22" s="240" t="s">
        <v>132</v>
      </c>
      <c r="EJ22" s="240" t="s">
        <v>132</v>
      </c>
      <c r="EK22" s="240" t="s">
        <v>132</v>
      </c>
      <c r="EL22" s="240" t="s">
        <v>132</v>
      </c>
      <c r="EM22" s="240" t="s">
        <v>132</v>
      </c>
      <c r="EN22" s="240" t="s">
        <v>132</v>
      </c>
      <c r="EO22" s="240" t="s">
        <v>132</v>
      </c>
      <c r="EP22" s="240" t="s">
        <v>132</v>
      </c>
      <c r="EQ22" s="240" t="s">
        <v>132</v>
      </c>
      <c r="ER22" s="240" t="s">
        <v>132</v>
      </c>
      <c r="ES22" s="240" t="s">
        <v>132</v>
      </c>
      <c r="ET22" s="240" t="s">
        <v>132</v>
      </c>
      <c r="EU22" s="240" t="s">
        <v>132</v>
      </c>
      <c r="EV22" s="240" t="s">
        <v>132</v>
      </c>
      <c r="EW22" s="240" t="s">
        <v>132</v>
      </c>
      <c r="EX22" s="240" t="s">
        <v>132</v>
      </c>
      <c r="EY22" s="240" t="s">
        <v>132</v>
      </c>
      <c r="EZ22" s="240" t="s">
        <v>132</v>
      </c>
      <c r="FA22" s="240" t="s">
        <v>132</v>
      </c>
      <c r="FB22" s="240" t="s">
        <v>132</v>
      </c>
      <c r="FC22" s="240" t="s">
        <v>132</v>
      </c>
      <c r="FD22" s="240" t="s">
        <v>132</v>
      </c>
      <c r="FE22" s="240" t="s">
        <v>132</v>
      </c>
      <c r="FF22" s="240" t="s">
        <v>132</v>
      </c>
      <c r="FG22" s="240" t="s">
        <v>132</v>
      </c>
      <c r="FH22" s="240" t="s">
        <v>132</v>
      </c>
      <c r="FI22" s="240" t="s">
        <v>132</v>
      </c>
      <c r="FJ22" s="240" t="s">
        <v>132</v>
      </c>
      <c r="FK22" s="240" t="s">
        <v>132</v>
      </c>
      <c r="FL22" s="240" t="s">
        <v>132</v>
      </c>
      <c r="FM22" s="240" t="s">
        <v>132</v>
      </c>
      <c r="FN22" s="240" t="s">
        <v>132</v>
      </c>
      <c r="FO22" s="240" t="s">
        <v>132</v>
      </c>
      <c r="FP22" s="240" t="s">
        <v>132</v>
      </c>
      <c r="FQ22" s="240" t="s">
        <v>132</v>
      </c>
      <c r="FR22" s="240" t="s">
        <v>132</v>
      </c>
      <c r="FS22" s="240" t="s">
        <v>132</v>
      </c>
      <c r="FT22" s="240" t="s">
        <v>132</v>
      </c>
      <c r="FU22" s="240" t="s">
        <v>132</v>
      </c>
      <c r="FV22" s="240" t="s">
        <v>132</v>
      </c>
      <c r="FW22" s="240" t="s">
        <v>132</v>
      </c>
      <c r="FX22" s="240" t="s">
        <v>132</v>
      </c>
      <c r="FY22" s="240" t="s">
        <v>132</v>
      </c>
      <c r="FZ22" s="240" t="s">
        <v>132</v>
      </c>
      <c r="GA22" s="240" t="s">
        <v>132</v>
      </c>
      <c r="GB22" s="240" t="s">
        <v>132</v>
      </c>
      <c r="GC22" s="240" t="s">
        <v>132</v>
      </c>
      <c r="GD22" s="240" t="s">
        <v>132</v>
      </c>
      <c r="GE22" s="240" t="s">
        <v>132</v>
      </c>
      <c r="GF22" s="240" t="s">
        <v>132</v>
      </c>
      <c r="GG22" s="240" t="s">
        <v>132</v>
      </c>
      <c r="GH22" s="240" t="s">
        <v>132</v>
      </c>
      <c r="GI22" s="240" t="s">
        <v>132</v>
      </c>
      <c r="GJ22" s="240" t="s">
        <v>132</v>
      </c>
      <c r="GK22" s="240" t="s">
        <v>132</v>
      </c>
      <c r="GL22" s="240" t="s">
        <v>132</v>
      </c>
      <c r="GM22" s="240" t="s">
        <v>132</v>
      </c>
      <c r="GN22" s="240" t="s">
        <v>132</v>
      </c>
      <c r="GO22" s="240" t="s">
        <v>132</v>
      </c>
      <c r="GP22" s="240" t="s">
        <v>132</v>
      </c>
      <c r="GQ22" s="240" t="s">
        <v>132</v>
      </c>
      <c r="GR22" s="240" t="s">
        <v>132</v>
      </c>
      <c r="GS22" s="240" t="s">
        <v>132</v>
      </c>
      <c r="GT22" s="240" t="s">
        <v>132</v>
      </c>
      <c r="GU22" s="240" t="s">
        <v>132</v>
      </c>
      <c r="GV22" s="240" t="s">
        <v>132</v>
      </c>
      <c r="GW22" s="240" t="s">
        <v>132</v>
      </c>
      <c r="GX22" s="240" t="s">
        <v>132</v>
      </c>
      <c r="GY22" s="240" t="s">
        <v>132</v>
      </c>
      <c r="GZ22" s="240" t="s">
        <v>132</v>
      </c>
      <c r="HA22" s="240" t="s">
        <v>132</v>
      </c>
      <c r="HB22" s="240" t="s">
        <v>132</v>
      </c>
      <c r="HC22" s="240" t="s">
        <v>132</v>
      </c>
      <c r="HD22" s="240" t="s">
        <v>132</v>
      </c>
      <c r="HE22" s="240" t="s">
        <v>132</v>
      </c>
      <c r="HF22" s="240" t="s">
        <v>132</v>
      </c>
      <c r="HG22" s="240" t="s">
        <v>132</v>
      </c>
      <c r="HH22" s="240" t="s">
        <v>132</v>
      </c>
      <c r="HI22" s="240" t="s">
        <v>132</v>
      </c>
      <c r="HJ22" s="240" t="s">
        <v>132</v>
      </c>
      <c r="HK22" s="240" t="s">
        <v>132</v>
      </c>
      <c r="HL22" s="240" t="s">
        <v>132</v>
      </c>
      <c r="HM22" s="240" t="s">
        <v>132</v>
      </c>
      <c r="HN22" s="240" t="s">
        <v>132</v>
      </c>
      <c r="HO22" s="240" t="s">
        <v>132</v>
      </c>
      <c r="HP22" s="240" t="s">
        <v>132</v>
      </c>
      <c r="HQ22" s="240" t="s">
        <v>132</v>
      </c>
      <c r="HR22" s="240" t="s">
        <v>132</v>
      </c>
      <c r="HS22" s="240" t="s">
        <v>132</v>
      </c>
      <c r="HT22" s="240" t="s">
        <v>132</v>
      </c>
      <c r="HU22" s="240" t="s">
        <v>132</v>
      </c>
      <c r="HV22" s="240" t="s">
        <v>132</v>
      </c>
      <c r="HW22" s="240" t="s">
        <v>132</v>
      </c>
      <c r="HX22" s="240" t="s">
        <v>132</v>
      </c>
      <c r="HY22" s="240" t="s">
        <v>132</v>
      </c>
      <c r="HZ22" s="240" t="s">
        <v>132</v>
      </c>
      <c r="IA22" s="240" t="s">
        <v>132</v>
      </c>
      <c r="IB22" s="240" t="s">
        <v>132</v>
      </c>
      <c r="IC22" s="240" t="s">
        <v>132</v>
      </c>
      <c r="ID22" s="240" t="s">
        <v>132</v>
      </c>
      <c r="IE22" s="240" t="s">
        <v>132</v>
      </c>
      <c r="IF22" s="240" t="s">
        <v>132</v>
      </c>
      <c r="IG22" s="240" t="s">
        <v>132</v>
      </c>
      <c r="IH22" s="240" t="s">
        <v>132</v>
      </c>
      <c r="II22" s="240" t="s">
        <v>132</v>
      </c>
      <c r="IJ22" s="240" t="s">
        <v>132</v>
      </c>
      <c r="IK22" s="240" t="s">
        <v>132</v>
      </c>
      <c r="IL22" s="240" t="s">
        <v>132</v>
      </c>
      <c r="IM22" s="240" t="s">
        <v>132</v>
      </c>
      <c r="IN22" s="240" t="s">
        <v>132</v>
      </c>
      <c r="IO22" s="240" t="s">
        <v>132</v>
      </c>
      <c r="IP22" s="240" t="s">
        <v>132</v>
      </c>
      <c r="IQ22" s="240" t="s">
        <v>132</v>
      </c>
      <c r="IR22" s="240" t="s">
        <v>132</v>
      </c>
      <c r="IS22" s="240" t="s">
        <v>132</v>
      </c>
      <c r="IT22" s="240" t="s">
        <v>132</v>
      </c>
      <c r="IU22" s="240" t="s">
        <v>132</v>
      </c>
      <c r="IV22" s="240" t="s">
        <v>132</v>
      </c>
      <c r="IW22" s="240" t="s">
        <v>132</v>
      </c>
      <c r="IX22" s="240" t="s">
        <v>132</v>
      </c>
      <c r="IY22" s="240" t="s">
        <v>132</v>
      </c>
      <c r="IZ22" s="240" t="s">
        <v>132</v>
      </c>
      <c r="JA22" s="240" t="s">
        <v>132</v>
      </c>
      <c r="JB22" s="240" t="s">
        <v>132</v>
      </c>
      <c r="JC22" s="240" t="s">
        <v>132</v>
      </c>
      <c r="JD22" s="240" t="s">
        <v>132</v>
      </c>
      <c r="JE22" s="240" t="s">
        <v>132</v>
      </c>
      <c r="JF22" s="240" t="s">
        <v>132</v>
      </c>
      <c r="JG22" s="240" t="s">
        <v>132</v>
      </c>
      <c r="JH22" s="240" t="s">
        <v>132</v>
      </c>
      <c r="JI22" s="240" t="s">
        <v>132</v>
      </c>
      <c r="JJ22" s="240" t="s">
        <v>132</v>
      </c>
      <c r="JK22" s="240" t="s">
        <v>132</v>
      </c>
      <c r="JL22" s="240" t="s">
        <v>132</v>
      </c>
      <c r="JM22" s="240" t="s">
        <v>132</v>
      </c>
      <c r="JN22" s="240" t="s">
        <v>132</v>
      </c>
      <c r="JO22" s="240" t="s">
        <v>132</v>
      </c>
      <c r="JP22" s="240" t="s">
        <v>132</v>
      </c>
      <c r="JQ22" s="240" t="s">
        <v>132</v>
      </c>
      <c r="JR22" s="240" t="s">
        <v>132</v>
      </c>
      <c r="JS22" s="240" t="s">
        <v>132</v>
      </c>
      <c r="JT22" s="240" t="s">
        <v>132</v>
      </c>
      <c r="JU22" s="240" t="s">
        <v>132</v>
      </c>
      <c r="JV22" s="240" t="s">
        <v>132</v>
      </c>
      <c r="JW22" s="240" t="s">
        <v>132</v>
      </c>
      <c r="JX22" s="240" t="s">
        <v>132</v>
      </c>
      <c r="JY22" s="240" t="s">
        <v>132</v>
      </c>
      <c r="JZ22" s="240" t="s">
        <v>132</v>
      </c>
      <c r="KA22" s="240" t="s">
        <v>132</v>
      </c>
      <c r="KB22" s="240" t="s">
        <v>132</v>
      </c>
      <c r="KC22" s="240" t="s">
        <v>132</v>
      </c>
      <c r="KD22" s="240" t="s">
        <v>132</v>
      </c>
      <c r="KE22" s="240" t="s">
        <v>132</v>
      </c>
      <c r="KF22" s="240" t="s">
        <v>132</v>
      </c>
      <c r="KG22" s="240" t="s">
        <v>132</v>
      </c>
      <c r="KH22" s="240" t="s">
        <v>132</v>
      </c>
      <c r="KI22" s="240" t="s">
        <v>132</v>
      </c>
      <c r="KJ22" s="240" t="s">
        <v>132</v>
      </c>
      <c r="KK22" s="240" t="s">
        <v>132</v>
      </c>
      <c r="KL22" s="240" t="s">
        <v>132</v>
      </c>
      <c r="KM22" s="240" t="s">
        <v>132</v>
      </c>
      <c r="KN22" s="240" t="s">
        <v>132</v>
      </c>
      <c r="KO22" s="240" t="s">
        <v>132</v>
      </c>
      <c r="KP22" s="240" t="s">
        <v>132</v>
      </c>
      <c r="KQ22" s="240" t="s">
        <v>132</v>
      </c>
      <c r="KR22" s="240" t="s">
        <v>132</v>
      </c>
      <c r="KS22" s="240" t="s">
        <v>132</v>
      </c>
      <c r="KT22" s="240" t="s">
        <v>132</v>
      </c>
      <c r="KU22" s="240" t="s">
        <v>132</v>
      </c>
      <c r="KV22" s="240" t="s">
        <v>132</v>
      </c>
      <c r="KW22" s="240" t="s">
        <v>132</v>
      </c>
      <c r="KX22" s="240" t="s">
        <v>132</v>
      </c>
      <c r="KY22" s="240" t="s">
        <v>132</v>
      </c>
      <c r="KZ22" s="240" t="s">
        <v>132</v>
      </c>
      <c r="LA22" s="240" t="s">
        <v>132</v>
      </c>
      <c r="LB22" s="240" t="s">
        <v>132</v>
      </c>
      <c r="LC22" s="240" t="s">
        <v>132</v>
      </c>
      <c r="LD22" s="240" t="s">
        <v>132</v>
      </c>
      <c r="LE22" s="240" t="s">
        <v>132</v>
      </c>
      <c r="LF22" s="240" t="s">
        <v>132</v>
      </c>
      <c r="LG22" s="240" t="s">
        <v>132</v>
      </c>
      <c r="LH22" s="240" t="s">
        <v>132</v>
      </c>
      <c r="LI22" s="240" t="s">
        <v>132</v>
      </c>
      <c r="LJ22" s="240" t="s">
        <v>132</v>
      </c>
      <c r="LK22" s="240" t="s">
        <v>132</v>
      </c>
      <c r="LL22" s="240" t="s">
        <v>132</v>
      </c>
      <c r="LM22" s="240" t="s">
        <v>132</v>
      </c>
      <c r="LN22" s="240" t="s">
        <v>132</v>
      </c>
      <c r="LO22" s="240" t="s">
        <v>132</v>
      </c>
      <c r="LP22" s="240" t="s">
        <v>132</v>
      </c>
      <c r="LQ22" s="240" t="s">
        <v>132</v>
      </c>
      <c r="LR22" s="240" t="s">
        <v>132</v>
      </c>
      <c r="LS22" s="240" t="s">
        <v>132</v>
      </c>
      <c r="LT22" s="240" t="s">
        <v>132</v>
      </c>
      <c r="LU22" s="240" t="s">
        <v>132</v>
      </c>
      <c r="LV22" s="240" t="s">
        <v>132</v>
      </c>
      <c r="LW22" s="240" t="s">
        <v>132</v>
      </c>
      <c r="LX22" s="240" t="s">
        <v>132</v>
      </c>
      <c r="LY22" s="240" t="s">
        <v>132</v>
      </c>
      <c r="LZ22" s="240" t="s">
        <v>132</v>
      </c>
      <c r="MA22" s="240" t="s">
        <v>132</v>
      </c>
      <c r="MB22" s="240" t="s">
        <v>132</v>
      </c>
      <c r="MC22" s="240" t="s">
        <v>132</v>
      </c>
      <c r="MD22" s="240" t="s">
        <v>132</v>
      </c>
      <c r="ME22" s="240" t="s">
        <v>132</v>
      </c>
      <c r="MF22" s="240" t="s">
        <v>132</v>
      </c>
      <c r="MG22" s="240" t="s">
        <v>132</v>
      </c>
      <c r="MH22" s="240" t="s">
        <v>132</v>
      </c>
      <c r="MI22" s="240" t="s">
        <v>132</v>
      </c>
      <c r="MJ22" s="240" t="s">
        <v>132</v>
      </c>
      <c r="MK22" s="240" t="s">
        <v>132</v>
      </c>
      <c r="ML22" s="240" t="s">
        <v>132</v>
      </c>
      <c r="MM22" s="240" t="s">
        <v>132</v>
      </c>
      <c r="MN22" s="240" t="s">
        <v>132</v>
      </c>
      <c r="MO22" s="240" t="s">
        <v>132</v>
      </c>
      <c r="MP22" s="240" t="s">
        <v>132</v>
      </c>
      <c r="MQ22" s="240" t="s">
        <v>132</v>
      </c>
      <c r="MR22" s="240" t="s">
        <v>132</v>
      </c>
      <c r="MS22" s="240" t="s">
        <v>132</v>
      </c>
      <c r="MT22" s="240" t="s">
        <v>132</v>
      </c>
      <c r="MU22" s="240" t="s">
        <v>132</v>
      </c>
      <c r="MV22" s="240" t="s">
        <v>132</v>
      </c>
      <c r="MW22" s="240" t="s">
        <v>132</v>
      </c>
      <c r="MX22" s="240" t="s">
        <v>132</v>
      </c>
      <c r="MY22" s="240" t="s">
        <v>132</v>
      </c>
      <c r="MZ22" s="240" t="s">
        <v>132</v>
      </c>
      <c r="NA22" s="240" t="s">
        <v>132</v>
      </c>
      <c r="NB22" s="240" t="s">
        <v>132</v>
      </c>
      <c r="NC22" s="240" t="s">
        <v>132</v>
      </c>
      <c r="ND22" s="240" t="s">
        <v>132</v>
      </c>
      <c r="NE22" s="240" t="s">
        <v>132</v>
      </c>
      <c r="NF22" s="240" t="s">
        <v>132</v>
      </c>
      <c r="NG22" s="240" t="s">
        <v>132</v>
      </c>
      <c r="NH22" s="240" t="s">
        <v>132</v>
      </c>
      <c r="NI22" s="240" t="s">
        <v>132</v>
      </c>
      <c r="NJ22" s="240" t="s">
        <v>132</v>
      </c>
      <c r="NK22" s="240" t="s">
        <v>132</v>
      </c>
      <c r="NL22" s="240" t="s">
        <v>132</v>
      </c>
      <c r="NM22" s="240" t="s">
        <v>132</v>
      </c>
      <c r="NN22" s="240" t="s">
        <v>132</v>
      </c>
      <c r="NO22" s="240" t="s">
        <v>132</v>
      </c>
      <c r="NP22" s="240" t="s">
        <v>132</v>
      </c>
      <c r="NQ22" s="240" t="s">
        <v>132</v>
      </c>
      <c r="NR22" s="240" t="s">
        <v>132</v>
      </c>
      <c r="NS22" s="240" t="s">
        <v>132</v>
      </c>
      <c r="NT22" s="240" t="s">
        <v>132</v>
      </c>
      <c r="NU22" s="240" t="s">
        <v>132</v>
      </c>
      <c r="NV22" s="240" t="s">
        <v>132</v>
      </c>
      <c r="NW22" s="240" t="s">
        <v>132</v>
      </c>
      <c r="NX22" s="240" t="s">
        <v>132</v>
      </c>
      <c r="NY22" s="240" t="s">
        <v>132</v>
      </c>
      <c r="NZ22" s="240" t="s">
        <v>132</v>
      </c>
      <c r="OA22" s="240" t="s">
        <v>132</v>
      </c>
      <c r="OB22" s="240" t="s">
        <v>132</v>
      </c>
      <c r="OC22" s="240" t="s">
        <v>132</v>
      </c>
      <c r="OD22" s="240" t="s">
        <v>132</v>
      </c>
      <c r="OE22" s="240" t="s">
        <v>132</v>
      </c>
      <c r="OF22" s="240" t="s">
        <v>132</v>
      </c>
      <c r="OG22" s="240" t="s">
        <v>132</v>
      </c>
      <c r="OH22" s="240" t="s">
        <v>132</v>
      </c>
      <c r="OI22" s="240" t="s">
        <v>132</v>
      </c>
      <c r="OJ22" s="240" t="s">
        <v>132</v>
      </c>
      <c r="OK22" s="240" t="s">
        <v>132</v>
      </c>
      <c r="OL22" s="240" t="s">
        <v>132</v>
      </c>
      <c r="OM22" s="240" t="s">
        <v>132</v>
      </c>
      <c r="ON22" s="240" t="s">
        <v>132</v>
      </c>
      <c r="OO22" s="240" t="s">
        <v>132</v>
      </c>
      <c r="OP22" s="240" t="s">
        <v>132</v>
      </c>
      <c r="OQ22" s="240" t="s">
        <v>132</v>
      </c>
      <c r="OR22" s="240" t="s">
        <v>132</v>
      </c>
      <c r="OS22" s="240" t="s">
        <v>132</v>
      </c>
      <c r="OT22" s="240" t="s">
        <v>132</v>
      </c>
      <c r="OU22" s="240" t="s">
        <v>132</v>
      </c>
      <c r="OV22" s="240" t="s">
        <v>132</v>
      </c>
      <c r="OW22" s="240" t="s">
        <v>132</v>
      </c>
      <c r="OX22" s="240" t="s">
        <v>132</v>
      </c>
      <c r="OY22" s="240" t="s">
        <v>132</v>
      </c>
      <c r="OZ22" s="240" t="s">
        <v>132</v>
      </c>
      <c r="PA22" s="240" t="s">
        <v>132</v>
      </c>
      <c r="PB22" s="240" t="s">
        <v>132</v>
      </c>
      <c r="PC22" s="240" t="s">
        <v>132</v>
      </c>
      <c r="PD22" s="240" t="s">
        <v>132</v>
      </c>
      <c r="PE22" s="240" t="s">
        <v>132</v>
      </c>
      <c r="PF22" s="240" t="s">
        <v>132</v>
      </c>
      <c r="PG22" s="240" t="s">
        <v>132</v>
      </c>
      <c r="PH22" s="240" t="s">
        <v>132</v>
      </c>
      <c r="PI22" s="240" t="s">
        <v>132</v>
      </c>
      <c r="PJ22" s="240" t="s">
        <v>132</v>
      </c>
      <c r="PK22" s="240" t="s">
        <v>132</v>
      </c>
      <c r="PL22" s="240" t="s">
        <v>132</v>
      </c>
      <c r="PM22" s="240" t="s">
        <v>132</v>
      </c>
      <c r="PN22" s="240" t="s">
        <v>132</v>
      </c>
      <c r="PO22" s="240" t="s">
        <v>132</v>
      </c>
      <c r="PP22" s="240" t="s">
        <v>132</v>
      </c>
      <c r="PQ22" s="240" t="s">
        <v>132</v>
      </c>
      <c r="PR22" s="240" t="s">
        <v>132</v>
      </c>
      <c r="PS22" s="240" t="s">
        <v>132</v>
      </c>
      <c r="PT22" s="240" t="s">
        <v>132</v>
      </c>
      <c r="PU22" s="240" t="s">
        <v>132</v>
      </c>
      <c r="PV22" s="240" t="s">
        <v>132</v>
      </c>
      <c r="PW22" s="240" t="s">
        <v>132</v>
      </c>
      <c r="PX22" s="240" t="s">
        <v>132</v>
      </c>
      <c r="PY22" s="240" t="s">
        <v>132</v>
      </c>
      <c r="PZ22" s="240" t="s">
        <v>132</v>
      </c>
      <c r="QA22" s="240" t="s">
        <v>132</v>
      </c>
      <c r="QB22" s="240" t="s">
        <v>132</v>
      </c>
      <c r="QC22" s="240" t="s">
        <v>132</v>
      </c>
      <c r="QD22" s="240" t="s">
        <v>132</v>
      </c>
      <c r="QE22" s="240" t="s">
        <v>132</v>
      </c>
      <c r="QF22" s="240" t="s">
        <v>132</v>
      </c>
      <c r="QG22" s="240" t="s">
        <v>132</v>
      </c>
      <c r="QH22" s="240" t="s">
        <v>132</v>
      </c>
      <c r="QI22" s="240" t="s">
        <v>132</v>
      </c>
      <c r="QJ22" s="240" t="s">
        <v>132</v>
      </c>
      <c r="QK22" s="240" t="s">
        <v>132</v>
      </c>
      <c r="QL22" s="240" t="s">
        <v>132</v>
      </c>
      <c r="QM22" s="240" t="s">
        <v>132</v>
      </c>
      <c r="QN22" s="240" t="s">
        <v>132</v>
      </c>
      <c r="QO22" s="240" t="s">
        <v>132</v>
      </c>
      <c r="QP22" s="240" t="s">
        <v>132</v>
      </c>
      <c r="QQ22" s="240" t="s">
        <v>132</v>
      </c>
      <c r="QR22" s="240" t="s">
        <v>132</v>
      </c>
      <c r="QS22" s="240" t="s">
        <v>132</v>
      </c>
      <c r="QT22" s="240" t="s">
        <v>132</v>
      </c>
      <c r="QU22" s="240" t="s">
        <v>132</v>
      </c>
      <c r="QV22" s="240" t="s">
        <v>132</v>
      </c>
      <c r="QW22" s="240" t="s">
        <v>132</v>
      </c>
      <c r="QX22" s="240" t="s">
        <v>132</v>
      </c>
      <c r="QY22" s="240" t="s">
        <v>132</v>
      </c>
      <c r="QZ22" s="240" t="s">
        <v>132</v>
      </c>
      <c r="RA22" s="240" t="s">
        <v>132</v>
      </c>
      <c r="RB22" s="240" t="s">
        <v>132</v>
      </c>
      <c r="RC22" s="240" t="s">
        <v>132</v>
      </c>
      <c r="RD22" s="240" t="s">
        <v>132</v>
      </c>
      <c r="RE22" s="240" t="s">
        <v>132</v>
      </c>
      <c r="RF22" s="240" t="s">
        <v>132</v>
      </c>
      <c r="RG22" s="240" t="s">
        <v>132</v>
      </c>
      <c r="RH22" s="240" t="s">
        <v>132</v>
      </c>
      <c r="RI22" s="240" t="s">
        <v>132</v>
      </c>
      <c r="RJ22" s="240" t="s">
        <v>132</v>
      </c>
      <c r="RK22" s="240" t="s">
        <v>132</v>
      </c>
      <c r="RL22" s="240" t="s">
        <v>132</v>
      </c>
      <c r="RM22" s="240" t="s">
        <v>132</v>
      </c>
      <c r="RN22" s="240" t="s">
        <v>132</v>
      </c>
      <c r="RO22" s="240" t="s">
        <v>132</v>
      </c>
      <c r="RP22" s="240" t="s">
        <v>132</v>
      </c>
      <c r="RQ22" s="240" t="s">
        <v>132</v>
      </c>
      <c r="RR22" s="240" t="s">
        <v>132</v>
      </c>
      <c r="RS22" s="240" t="s">
        <v>132</v>
      </c>
      <c r="RT22" s="240" t="s">
        <v>132</v>
      </c>
      <c r="RU22" s="240" t="s">
        <v>132</v>
      </c>
      <c r="RV22" s="240" t="s">
        <v>132</v>
      </c>
      <c r="RW22" s="240" t="s">
        <v>132</v>
      </c>
      <c r="RX22" s="240" t="s">
        <v>132</v>
      </c>
      <c r="RY22" s="240" t="s">
        <v>132</v>
      </c>
      <c r="RZ22" s="240" t="s">
        <v>132</v>
      </c>
      <c r="SA22" s="240" t="s">
        <v>132</v>
      </c>
      <c r="SB22" s="240" t="s">
        <v>132</v>
      </c>
      <c r="SC22" s="240" t="s">
        <v>132</v>
      </c>
      <c r="SD22" s="240" t="s">
        <v>132</v>
      </c>
      <c r="SE22" s="240" t="s">
        <v>132</v>
      </c>
      <c r="SF22" s="240" t="s">
        <v>132</v>
      </c>
      <c r="SG22" s="240" t="s">
        <v>132</v>
      </c>
      <c r="SH22" s="240" t="s">
        <v>132</v>
      </c>
      <c r="SI22" s="240" t="s">
        <v>132</v>
      </c>
      <c r="SJ22" s="240" t="s">
        <v>132</v>
      </c>
      <c r="SK22" s="240" t="s">
        <v>132</v>
      </c>
      <c r="SL22" s="240" t="s">
        <v>132</v>
      </c>
      <c r="SM22" s="240" t="s">
        <v>132</v>
      </c>
      <c r="SN22" s="240" t="s">
        <v>132</v>
      </c>
      <c r="SO22" s="240" t="s">
        <v>132</v>
      </c>
      <c r="SP22" s="240" t="s">
        <v>132</v>
      </c>
      <c r="SQ22" s="240" t="s">
        <v>132</v>
      </c>
      <c r="SR22" s="240" t="s">
        <v>132</v>
      </c>
      <c r="SS22" s="240" t="s">
        <v>132</v>
      </c>
      <c r="ST22" s="240" t="s">
        <v>132</v>
      </c>
      <c r="SU22" s="240" t="s">
        <v>132</v>
      </c>
      <c r="SV22" s="240" t="s">
        <v>132</v>
      </c>
      <c r="SW22" s="240" t="s">
        <v>132</v>
      </c>
      <c r="SX22" s="240" t="s">
        <v>132</v>
      </c>
      <c r="SY22" s="240" t="s">
        <v>132</v>
      </c>
      <c r="SZ22" s="240" t="s">
        <v>132</v>
      </c>
      <c r="TA22" s="240" t="s">
        <v>132</v>
      </c>
      <c r="TB22" s="240" t="s">
        <v>132</v>
      </c>
      <c r="TC22" s="240" t="s">
        <v>132</v>
      </c>
      <c r="TD22" s="240" t="s">
        <v>132</v>
      </c>
      <c r="TE22" s="240" t="s">
        <v>132</v>
      </c>
      <c r="TF22" s="240" t="s">
        <v>132</v>
      </c>
      <c r="TG22" s="240" t="s">
        <v>132</v>
      </c>
      <c r="TH22" s="240" t="s">
        <v>132</v>
      </c>
      <c r="TI22" s="240" t="s">
        <v>132</v>
      </c>
      <c r="TJ22" s="240" t="s">
        <v>132</v>
      </c>
      <c r="TK22" s="240" t="s">
        <v>132</v>
      </c>
      <c r="TL22" s="240" t="s">
        <v>132</v>
      </c>
      <c r="TM22" s="240" t="s">
        <v>132</v>
      </c>
      <c r="TN22" s="240" t="s">
        <v>132</v>
      </c>
      <c r="TO22" s="240" t="s">
        <v>132</v>
      </c>
      <c r="TP22" s="240" t="s">
        <v>132</v>
      </c>
      <c r="TQ22" s="240" t="s">
        <v>132</v>
      </c>
      <c r="TR22" s="240" t="s">
        <v>132</v>
      </c>
      <c r="TS22" s="240" t="s">
        <v>132</v>
      </c>
      <c r="TT22" s="240" t="s">
        <v>132</v>
      </c>
      <c r="TU22" s="240" t="s">
        <v>132</v>
      </c>
      <c r="TV22" s="240" t="s">
        <v>132</v>
      </c>
      <c r="TW22" s="240" t="s">
        <v>132</v>
      </c>
      <c r="TX22" s="240" t="s">
        <v>132</v>
      </c>
      <c r="TY22" s="240" t="s">
        <v>132</v>
      </c>
      <c r="TZ22" s="240" t="s">
        <v>132</v>
      </c>
      <c r="UA22" s="240" t="s">
        <v>132</v>
      </c>
      <c r="UB22" s="240" t="s">
        <v>132</v>
      </c>
      <c r="UC22" s="240" t="s">
        <v>132</v>
      </c>
      <c r="UD22" s="240" t="s">
        <v>132</v>
      </c>
      <c r="UE22" s="240" t="s">
        <v>132</v>
      </c>
      <c r="UF22" s="240" t="s">
        <v>132</v>
      </c>
      <c r="UG22" s="240" t="s">
        <v>132</v>
      </c>
      <c r="UH22" s="240" t="s">
        <v>132</v>
      </c>
      <c r="UI22" s="240" t="s">
        <v>132</v>
      </c>
      <c r="UJ22" s="240" t="s">
        <v>132</v>
      </c>
      <c r="UK22" s="240" t="s">
        <v>132</v>
      </c>
      <c r="UL22" s="240" t="s">
        <v>132</v>
      </c>
      <c r="UM22" s="240" t="s">
        <v>132</v>
      </c>
      <c r="UN22" s="240" t="s">
        <v>132</v>
      </c>
      <c r="UO22" s="240" t="s">
        <v>132</v>
      </c>
      <c r="UP22" s="240" t="s">
        <v>132</v>
      </c>
      <c r="UQ22" s="240" t="s">
        <v>132</v>
      </c>
      <c r="UR22" s="240" t="s">
        <v>132</v>
      </c>
      <c r="US22" s="240" t="s">
        <v>132</v>
      </c>
      <c r="UT22" s="240" t="s">
        <v>132</v>
      </c>
      <c r="UU22" s="240" t="s">
        <v>132</v>
      </c>
      <c r="UV22" s="240" t="s">
        <v>132</v>
      </c>
      <c r="UW22" s="240" t="s">
        <v>132</v>
      </c>
      <c r="UX22" s="240" t="s">
        <v>132</v>
      </c>
      <c r="UY22" s="240" t="s">
        <v>132</v>
      </c>
      <c r="UZ22" s="240" t="s">
        <v>132</v>
      </c>
      <c r="VA22" s="240" t="s">
        <v>132</v>
      </c>
      <c r="VB22" s="240" t="s">
        <v>132</v>
      </c>
      <c r="VC22" s="240" t="s">
        <v>132</v>
      </c>
      <c r="VD22" s="240" t="s">
        <v>132</v>
      </c>
      <c r="VE22" s="240" t="s">
        <v>132</v>
      </c>
      <c r="VF22" s="240" t="s">
        <v>132</v>
      </c>
      <c r="VG22" s="240" t="s">
        <v>132</v>
      </c>
      <c r="VH22" s="240" t="s">
        <v>132</v>
      </c>
      <c r="VI22" s="240" t="s">
        <v>132</v>
      </c>
      <c r="VJ22" s="240" t="s">
        <v>132</v>
      </c>
      <c r="VK22" s="240" t="s">
        <v>132</v>
      </c>
      <c r="VL22" s="240" t="s">
        <v>132</v>
      </c>
      <c r="VM22" s="240" t="s">
        <v>132</v>
      </c>
      <c r="VN22" s="240" t="s">
        <v>132</v>
      </c>
      <c r="VO22" s="240" t="s">
        <v>132</v>
      </c>
      <c r="VP22" s="240" t="s">
        <v>132</v>
      </c>
      <c r="VQ22" s="240" t="s">
        <v>132</v>
      </c>
      <c r="VR22" s="240" t="s">
        <v>132</v>
      </c>
      <c r="VS22" s="240" t="s">
        <v>132</v>
      </c>
      <c r="VT22" s="240" t="s">
        <v>132</v>
      </c>
      <c r="VU22" s="240" t="s">
        <v>132</v>
      </c>
      <c r="VV22" s="240" t="s">
        <v>132</v>
      </c>
      <c r="VW22" s="240" t="s">
        <v>132</v>
      </c>
      <c r="VX22" s="240" t="s">
        <v>132</v>
      </c>
      <c r="VY22" s="240" t="s">
        <v>132</v>
      </c>
      <c r="VZ22" s="240" t="s">
        <v>132</v>
      </c>
      <c r="WA22" s="240" t="s">
        <v>132</v>
      </c>
      <c r="WB22" s="240" t="s">
        <v>132</v>
      </c>
      <c r="WC22" s="240" t="s">
        <v>132</v>
      </c>
      <c r="WD22" s="240" t="s">
        <v>132</v>
      </c>
      <c r="WE22" s="240" t="s">
        <v>132</v>
      </c>
      <c r="WF22" s="240" t="s">
        <v>132</v>
      </c>
      <c r="WG22" s="240" t="s">
        <v>132</v>
      </c>
      <c r="WH22" s="240" t="s">
        <v>132</v>
      </c>
      <c r="WI22" s="240" t="s">
        <v>132</v>
      </c>
      <c r="WJ22" s="240" t="s">
        <v>132</v>
      </c>
      <c r="WK22" s="240" t="s">
        <v>132</v>
      </c>
      <c r="WL22" s="240" t="s">
        <v>132</v>
      </c>
      <c r="WM22" s="240" t="s">
        <v>132</v>
      </c>
      <c r="WN22" s="240" t="s">
        <v>132</v>
      </c>
      <c r="WO22" s="240" t="s">
        <v>132</v>
      </c>
      <c r="WP22" s="240" t="s">
        <v>132</v>
      </c>
      <c r="WQ22" s="240" t="s">
        <v>132</v>
      </c>
      <c r="WR22" s="240" t="s">
        <v>132</v>
      </c>
      <c r="WS22" s="240" t="s">
        <v>132</v>
      </c>
      <c r="WT22" s="240" t="s">
        <v>132</v>
      </c>
      <c r="WU22" s="240" t="s">
        <v>132</v>
      </c>
      <c r="WV22" s="240" t="s">
        <v>132</v>
      </c>
      <c r="WW22" s="240" t="s">
        <v>132</v>
      </c>
      <c r="WX22" s="240" t="s">
        <v>132</v>
      </c>
      <c r="WY22" s="240" t="s">
        <v>132</v>
      </c>
      <c r="WZ22" s="240" t="s">
        <v>132</v>
      </c>
      <c r="XA22" s="240" t="s">
        <v>132</v>
      </c>
      <c r="XB22" s="240" t="s">
        <v>132</v>
      </c>
      <c r="XC22" s="240" t="s">
        <v>132</v>
      </c>
      <c r="XD22" s="240" t="s">
        <v>132</v>
      </c>
      <c r="XE22" s="240" t="s">
        <v>132</v>
      </c>
      <c r="XF22" s="240" t="s">
        <v>132</v>
      </c>
      <c r="XG22" s="240" t="s">
        <v>132</v>
      </c>
      <c r="XH22" s="240" t="s">
        <v>132</v>
      </c>
      <c r="XI22" s="240" t="s">
        <v>132</v>
      </c>
      <c r="XJ22" s="240" t="s">
        <v>132</v>
      </c>
      <c r="XK22" s="240" t="s">
        <v>132</v>
      </c>
      <c r="XL22" s="240" t="s">
        <v>132</v>
      </c>
      <c r="XM22" s="240" t="s">
        <v>132</v>
      </c>
      <c r="XN22" s="240" t="s">
        <v>132</v>
      </c>
      <c r="XO22" s="240" t="s">
        <v>132</v>
      </c>
      <c r="XP22" s="240" t="s">
        <v>132</v>
      </c>
      <c r="XQ22" s="240" t="s">
        <v>132</v>
      </c>
      <c r="XR22" s="240" t="s">
        <v>132</v>
      </c>
      <c r="XS22" s="240" t="s">
        <v>132</v>
      </c>
      <c r="XT22" s="240" t="s">
        <v>132</v>
      </c>
      <c r="XU22" s="240" t="s">
        <v>132</v>
      </c>
      <c r="XV22" s="240" t="s">
        <v>132</v>
      </c>
      <c r="XW22" s="240" t="s">
        <v>132</v>
      </c>
      <c r="XX22" s="240" t="s">
        <v>132</v>
      </c>
      <c r="XY22" s="240" t="s">
        <v>132</v>
      </c>
      <c r="XZ22" s="240" t="s">
        <v>132</v>
      </c>
      <c r="YA22" s="240" t="s">
        <v>132</v>
      </c>
      <c r="YB22" s="240" t="s">
        <v>132</v>
      </c>
      <c r="YC22" s="240" t="s">
        <v>132</v>
      </c>
      <c r="YD22" s="240" t="s">
        <v>132</v>
      </c>
      <c r="YE22" s="240" t="s">
        <v>132</v>
      </c>
      <c r="YF22" s="240" t="s">
        <v>132</v>
      </c>
      <c r="YG22" s="240" t="s">
        <v>132</v>
      </c>
      <c r="YH22" s="240" t="s">
        <v>132</v>
      </c>
      <c r="YI22" s="240" t="s">
        <v>132</v>
      </c>
      <c r="YJ22" s="240" t="s">
        <v>132</v>
      </c>
      <c r="YK22" s="240" t="s">
        <v>132</v>
      </c>
      <c r="YL22" s="240" t="s">
        <v>132</v>
      </c>
      <c r="YM22" s="240" t="s">
        <v>132</v>
      </c>
      <c r="YN22" s="240" t="s">
        <v>132</v>
      </c>
      <c r="YO22" s="240" t="s">
        <v>132</v>
      </c>
      <c r="YP22" s="240" t="s">
        <v>132</v>
      </c>
      <c r="YQ22" s="240" t="s">
        <v>132</v>
      </c>
      <c r="YR22" s="240" t="s">
        <v>132</v>
      </c>
      <c r="YS22" s="240" t="s">
        <v>132</v>
      </c>
      <c r="YT22" s="240" t="s">
        <v>132</v>
      </c>
      <c r="YU22" s="240" t="s">
        <v>132</v>
      </c>
      <c r="YV22" s="240" t="s">
        <v>132</v>
      </c>
      <c r="YW22" s="240" t="s">
        <v>132</v>
      </c>
      <c r="YX22" s="240" t="s">
        <v>132</v>
      </c>
      <c r="YY22" s="240" t="s">
        <v>132</v>
      </c>
      <c r="YZ22" s="240" t="s">
        <v>132</v>
      </c>
      <c r="ZA22" s="240" t="s">
        <v>132</v>
      </c>
      <c r="ZB22" s="240" t="s">
        <v>132</v>
      </c>
      <c r="ZC22" s="240" t="s">
        <v>132</v>
      </c>
      <c r="ZD22" s="240" t="s">
        <v>132</v>
      </c>
      <c r="ZE22" s="240" t="s">
        <v>132</v>
      </c>
      <c r="ZF22" s="240" t="s">
        <v>132</v>
      </c>
      <c r="ZG22" s="240" t="s">
        <v>132</v>
      </c>
      <c r="ZH22" s="240" t="s">
        <v>132</v>
      </c>
      <c r="ZI22" s="240" t="s">
        <v>132</v>
      </c>
      <c r="ZJ22" s="240" t="s">
        <v>132</v>
      </c>
      <c r="ZK22" s="240" t="s">
        <v>132</v>
      </c>
      <c r="ZL22" s="240" t="s">
        <v>132</v>
      </c>
      <c r="ZM22" s="240" t="s">
        <v>132</v>
      </c>
      <c r="ZN22" s="240" t="s">
        <v>132</v>
      </c>
      <c r="ZO22" s="240" t="s">
        <v>132</v>
      </c>
      <c r="ZP22" s="240" t="s">
        <v>132</v>
      </c>
      <c r="ZQ22" s="240" t="s">
        <v>132</v>
      </c>
      <c r="ZR22" s="240" t="s">
        <v>132</v>
      </c>
      <c r="ZS22" s="240" t="s">
        <v>132</v>
      </c>
      <c r="ZT22" s="240" t="s">
        <v>132</v>
      </c>
      <c r="ZU22" s="240" t="s">
        <v>132</v>
      </c>
      <c r="ZV22" s="240" t="s">
        <v>132</v>
      </c>
      <c r="ZW22" s="240" t="s">
        <v>132</v>
      </c>
      <c r="ZX22" s="240" t="s">
        <v>132</v>
      </c>
      <c r="ZY22" s="240" t="s">
        <v>132</v>
      </c>
      <c r="ZZ22" s="240" t="s">
        <v>132</v>
      </c>
      <c r="AAA22" s="240" t="s">
        <v>132</v>
      </c>
      <c r="AAB22" s="240" t="s">
        <v>132</v>
      </c>
      <c r="AAC22" s="240" t="s">
        <v>132</v>
      </c>
      <c r="AAD22" s="240" t="s">
        <v>132</v>
      </c>
      <c r="AAE22" s="240" t="s">
        <v>132</v>
      </c>
      <c r="AAF22" s="240" t="s">
        <v>132</v>
      </c>
      <c r="AAG22" s="240" t="s">
        <v>132</v>
      </c>
      <c r="AAH22" s="240" t="s">
        <v>132</v>
      </c>
      <c r="AAI22" s="240" t="s">
        <v>132</v>
      </c>
      <c r="AAJ22" s="240" t="s">
        <v>132</v>
      </c>
      <c r="AAK22" s="240" t="s">
        <v>132</v>
      </c>
      <c r="AAL22" s="240" t="s">
        <v>132</v>
      </c>
      <c r="AAM22" s="240" t="s">
        <v>132</v>
      </c>
      <c r="AAN22" s="240" t="s">
        <v>132</v>
      </c>
      <c r="AAO22" s="240" t="s">
        <v>132</v>
      </c>
      <c r="AAP22" s="240" t="s">
        <v>132</v>
      </c>
      <c r="AAQ22" s="240" t="s">
        <v>132</v>
      </c>
      <c r="AAR22" s="240" t="s">
        <v>132</v>
      </c>
      <c r="AAS22" s="240" t="s">
        <v>132</v>
      </c>
      <c r="AAT22" s="240" t="s">
        <v>132</v>
      </c>
      <c r="AAU22" s="240" t="s">
        <v>132</v>
      </c>
      <c r="AAV22" s="240" t="s">
        <v>132</v>
      </c>
      <c r="AAW22" s="240" t="s">
        <v>132</v>
      </c>
      <c r="AAX22" s="240" t="s">
        <v>132</v>
      </c>
      <c r="AAY22" s="240" t="s">
        <v>132</v>
      </c>
      <c r="AAZ22" s="240" t="s">
        <v>132</v>
      </c>
      <c r="ABA22" s="240" t="s">
        <v>132</v>
      </c>
      <c r="ABB22" s="240" t="s">
        <v>132</v>
      </c>
      <c r="ABC22" s="240" t="s">
        <v>132</v>
      </c>
      <c r="ABD22" s="240" t="s">
        <v>132</v>
      </c>
      <c r="ABE22" s="240" t="s">
        <v>132</v>
      </c>
      <c r="ABF22" s="240" t="s">
        <v>132</v>
      </c>
      <c r="ABG22" s="240" t="s">
        <v>132</v>
      </c>
      <c r="ABH22" s="240" t="s">
        <v>132</v>
      </c>
      <c r="ABI22" s="240" t="s">
        <v>132</v>
      </c>
      <c r="ABJ22" s="240" t="s">
        <v>132</v>
      </c>
      <c r="ABK22" s="240" t="s">
        <v>132</v>
      </c>
      <c r="ABL22" s="240" t="s">
        <v>132</v>
      </c>
      <c r="ABM22" s="240" t="s">
        <v>132</v>
      </c>
      <c r="ABN22" s="240" t="s">
        <v>132</v>
      </c>
      <c r="ABO22" s="240" t="s">
        <v>132</v>
      </c>
      <c r="ABP22" s="240" t="s">
        <v>132</v>
      </c>
      <c r="ABQ22" s="240" t="s">
        <v>132</v>
      </c>
      <c r="ABR22" s="240" t="s">
        <v>132</v>
      </c>
      <c r="ABS22" s="240" t="s">
        <v>132</v>
      </c>
      <c r="ABT22" s="240" t="s">
        <v>132</v>
      </c>
      <c r="ABU22" s="240" t="s">
        <v>132</v>
      </c>
      <c r="ABV22" s="240" t="s">
        <v>132</v>
      </c>
      <c r="ABW22" s="240" t="s">
        <v>132</v>
      </c>
      <c r="ABX22" s="240" t="s">
        <v>132</v>
      </c>
      <c r="ABY22" s="240" t="s">
        <v>132</v>
      </c>
      <c r="ABZ22" s="240" t="s">
        <v>132</v>
      </c>
      <c r="ACA22" s="240" t="s">
        <v>132</v>
      </c>
      <c r="ACB22" s="240" t="s">
        <v>132</v>
      </c>
      <c r="ACC22" s="240" t="s">
        <v>132</v>
      </c>
      <c r="ACD22" s="240" t="s">
        <v>132</v>
      </c>
      <c r="ACE22" s="240" t="s">
        <v>132</v>
      </c>
      <c r="ACF22" s="240" t="s">
        <v>132</v>
      </c>
      <c r="ACG22" s="240" t="s">
        <v>132</v>
      </c>
      <c r="ACH22" s="240" t="s">
        <v>132</v>
      </c>
      <c r="ACI22" s="240" t="s">
        <v>132</v>
      </c>
      <c r="ACJ22" s="240" t="s">
        <v>132</v>
      </c>
      <c r="ACK22" s="240" t="s">
        <v>132</v>
      </c>
      <c r="ACL22" s="240" t="s">
        <v>132</v>
      </c>
      <c r="ACM22" s="240" t="s">
        <v>132</v>
      </c>
      <c r="ACN22" s="240" t="s">
        <v>132</v>
      </c>
      <c r="ACO22" s="240" t="s">
        <v>132</v>
      </c>
      <c r="ACP22" s="240" t="s">
        <v>132</v>
      </c>
      <c r="ACQ22" s="240" t="s">
        <v>132</v>
      </c>
      <c r="ACR22" s="240" t="s">
        <v>132</v>
      </c>
      <c r="ACS22" s="240" t="s">
        <v>132</v>
      </c>
      <c r="ACT22" s="240" t="s">
        <v>132</v>
      </c>
      <c r="ACU22" s="240" t="s">
        <v>132</v>
      </c>
      <c r="ACV22" s="240" t="s">
        <v>132</v>
      </c>
      <c r="ACW22" s="240" t="s">
        <v>132</v>
      </c>
      <c r="ACX22" s="240" t="s">
        <v>132</v>
      </c>
      <c r="ACY22" s="240" t="s">
        <v>132</v>
      </c>
      <c r="ACZ22" s="240" t="s">
        <v>132</v>
      </c>
      <c r="ADA22" s="240" t="s">
        <v>132</v>
      </c>
      <c r="ADB22" s="240" t="s">
        <v>132</v>
      </c>
      <c r="ADC22" s="240" t="s">
        <v>132</v>
      </c>
      <c r="ADD22" s="240" t="s">
        <v>132</v>
      </c>
      <c r="ADE22" s="240" t="s">
        <v>132</v>
      </c>
      <c r="ADF22" s="240" t="s">
        <v>132</v>
      </c>
      <c r="ADG22" s="240" t="s">
        <v>132</v>
      </c>
      <c r="ADH22" s="240" t="s">
        <v>132</v>
      </c>
      <c r="ADI22" s="240" t="s">
        <v>132</v>
      </c>
      <c r="ADJ22" s="240" t="s">
        <v>132</v>
      </c>
      <c r="ADK22" s="240" t="s">
        <v>132</v>
      </c>
      <c r="ADL22" s="240" t="s">
        <v>132</v>
      </c>
      <c r="ADM22" s="240" t="s">
        <v>132</v>
      </c>
      <c r="ADN22" s="240" t="s">
        <v>132</v>
      </c>
      <c r="ADO22" s="240" t="s">
        <v>132</v>
      </c>
      <c r="ADP22" s="240" t="s">
        <v>132</v>
      </c>
      <c r="ADQ22" s="240" t="s">
        <v>132</v>
      </c>
      <c r="ADR22" s="240" t="s">
        <v>132</v>
      </c>
      <c r="ADS22" s="240" t="s">
        <v>132</v>
      </c>
      <c r="ADT22" s="240" t="s">
        <v>132</v>
      </c>
      <c r="ADU22" s="240" t="s">
        <v>132</v>
      </c>
      <c r="ADV22" s="240" t="s">
        <v>132</v>
      </c>
      <c r="ADW22" s="240" t="s">
        <v>132</v>
      </c>
      <c r="ADX22" s="240" t="s">
        <v>132</v>
      </c>
      <c r="ADY22" s="240" t="s">
        <v>132</v>
      </c>
      <c r="ADZ22" s="240" t="s">
        <v>132</v>
      </c>
      <c r="AEA22" s="240" t="s">
        <v>132</v>
      </c>
      <c r="AEB22" s="240" t="s">
        <v>132</v>
      </c>
      <c r="AEC22" s="240" t="s">
        <v>132</v>
      </c>
      <c r="AED22" s="240" t="s">
        <v>132</v>
      </c>
      <c r="AEE22" s="240" t="s">
        <v>132</v>
      </c>
      <c r="AEF22" s="240" t="s">
        <v>132</v>
      </c>
      <c r="AEG22" s="240" t="s">
        <v>132</v>
      </c>
      <c r="AEH22" s="240" t="s">
        <v>132</v>
      </c>
      <c r="AEI22" s="240" t="s">
        <v>132</v>
      </c>
      <c r="AEJ22" s="240" t="s">
        <v>132</v>
      </c>
      <c r="AEK22" s="240" t="s">
        <v>132</v>
      </c>
      <c r="AEL22" s="240" t="s">
        <v>132</v>
      </c>
      <c r="AEM22" s="240" t="s">
        <v>132</v>
      </c>
      <c r="AEN22" s="240" t="s">
        <v>132</v>
      </c>
      <c r="AEO22" s="240" t="s">
        <v>132</v>
      </c>
      <c r="AEP22" s="240" t="s">
        <v>132</v>
      </c>
      <c r="AEQ22" s="240" t="s">
        <v>132</v>
      </c>
      <c r="AER22" s="240" t="s">
        <v>132</v>
      </c>
      <c r="AES22" s="240" t="s">
        <v>132</v>
      </c>
      <c r="AET22" s="240" t="s">
        <v>132</v>
      </c>
      <c r="AEU22" s="240" t="s">
        <v>132</v>
      </c>
      <c r="AEV22" s="240" t="s">
        <v>132</v>
      </c>
      <c r="AEW22" s="240" t="s">
        <v>132</v>
      </c>
      <c r="AEX22" s="240" t="s">
        <v>132</v>
      </c>
      <c r="AEY22" s="240" t="s">
        <v>132</v>
      </c>
      <c r="AEZ22" s="240" t="s">
        <v>132</v>
      </c>
      <c r="AFA22" s="240" t="s">
        <v>132</v>
      </c>
      <c r="AFB22" s="240" t="s">
        <v>132</v>
      </c>
      <c r="AFC22" s="240" t="s">
        <v>132</v>
      </c>
      <c r="AFD22" s="240" t="s">
        <v>132</v>
      </c>
      <c r="AFE22" s="240" t="s">
        <v>132</v>
      </c>
      <c r="AFF22" s="240" t="s">
        <v>132</v>
      </c>
      <c r="AFG22" s="240" t="s">
        <v>132</v>
      </c>
      <c r="AFH22" s="240" t="s">
        <v>132</v>
      </c>
      <c r="AFI22" s="240" t="s">
        <v>132</v>
      </c>
      <c r="AFJ22" s="240" t="s">
        <v>132</v>
      </c>
      <c r="AFK22" s="240" t="s">
        <v>132</v>
      </c>
      <c r="AFL22" s="240" t="s">
        <v>132</v>
      </c>
      <c r="AFM22" s="240" t="s">
        <v>132</v>
      </c>
      <c r="AFN22" s="240" t="s">
        <v>132</v>
      </c>
      <c r="AFO22" s="240" t="s">
        <v>132</v>
      </c>
      <c r="AFP22" s="240" t="s">
        <v>132</v>
      </c>
      <c r="AFQ22" s="240" t="s">
        <v>132</v>
      </c>
      <c r="AFR22" s="240" t="s">
        <v>132</v>
      </c>
      <c r="AFS22" s="240" t="s">
        <v>132</v>
      </c>
      <c r="AFT22" s="240" t="s">
        <v>132</v>
      </c>
      <c r="AFU22" s="240" t="s">
        <v>132</v>
      </c>
      <c r="AFV22" s="240" t="s">
        <v>132</v>
      </c>
      <c r="AFW22" s="240" t="s">
        <v>132</v>
      </c>
      <c r="AFX22" s="240" t="s">
        <v>132</v>
      </c>
      <c r="AFY22" s="240" t="s">
        <v>132</v>
      </c>
      <c r="AFZ22" s="240" t="s">
        <v>132</v>
      </c>
      <c r="AGA22" s="240" t="s">
        <v>132</v>
      </c>
      <c r="AGB22" s="240" t="s">
        <v>132</v>
      </c>
      <c r="AGC22" s="240" t="s">
        <v>132</v>
      </c>
      <c r="AGD22" s="240" t="s">
        <v>132</v>
      </c>
      <c r="AGE22" s="240" t="s">
        <v>132</v>
      </c>
      <c r="AGF22" s="240" t="s">
        <v>132</v>
      </c>
      <c r="AGG22" s="240" t="s">
        <v>132</v>
      </c>
      <c r="AGH22" s="240" t="s">
        <v>132</v>
      </c>
      <c r="AGI22" s="240" t="s">
        <v>132</v>
      </c>
      <c r="AGJ22" s="240" t="s">
        <v>132</v>
      </c>
      <c r="AGK22" s="240" t="s">
        <v>132</v>
      </c>
      <c r="AGL22" s="240" t="s">
        <v>132</v>
      </c>
      <c r="AGM22" s="240" t="s">
        <v>132</v>
      </c>
      <c r="AGN22" s="240" t="s">
        <v>132</v>
      </c>
      <c r="AGO22" s="240" t="s">
        <v>132</v>
      </c>
      <c r="AGP22" s="240" t="s">
        <v>132</v>
      </c>
      <c r="AGQ22" s="240" t="s">
        <v>132</v>
      </c>
      <c r="AGR22" s="240" t="s">
        <v>132</v>
      </c>
      <c r="AGS22" s="240" t="s">
        <v>132</v>
      </c>
      <c r="AGT22" s="240" t="s">
        <v>132</v>
      </c>
      <c r="AGU22" s="240" t="s">
        <v>132</v>
      </c>
      <c r="AGV22" s="240" t="s">
        <v>132</v>
      </c>
      <c r="AGW22" s="240" t="s">
        <v>132</v>
      </c>
      <c r="AGX22" s="240" t="s">
        <v>132</v>
      </c>
      <c r="AGY22" s="240" t="s">
        <v>132</v>
      </c>
      <c r="AGZ22" s="240" t="s">
        <v>132</v>
      </c>
      <c r="AHA22" s="240" t="s">
        <v>132</v>
      </c>
      <c r="AHB22" s="240" t="s">
        <v>132</v>
      </c>
      <c r="AHC22" s="240" t="s">
        <v>132</v>
      </c>
      <c r="AHD22" s="240" t="s">
        <v>132</v>
      </c>
      <c r="AHE22" s="240" t="s">
        <v>132</v>
      </c>
      <c r="AHF22" s="240" t="s">
        <v>132</v>
      </c>
      <c r="AHG22" s="240" t="s">
        <v>132</v>
      </c>
      <c r="AHH22" s="240" t="s">
        <v>132</v>
      </c>
      <c r="AHI22" s="240" t="s">
        <v>132</v>
      </c>
      <c r="AHJ22" s="240" t="s">
        <v>132</v>
      </c>
      <c r="AHK22" s="240" t="s">
        <v>132</v>
      </c>
      <c r="AHL22" s="240" t="s">
        <v>132</v>
      </c>
      <c r="AHM22" s="240" t="s">
        <v>132</v>
      </c>
      <c r="AHN22" s="240" t="s">
        <v>132</v>
      </c>
      <c r="AHO22" s="240" t="s">
        <v>132</v>
      </c>
      <c r="AHP22" s="240" t="s">
        <v>132</v>
      </c>
      <c r="AHQ22" s="240" t="s">
        <v>132</v>
      </c>
      <c r="AHR22" s="240" t="s">
        <v>132</v>
      </c>
      <c r="AHS22" s="240" t="s">
        <v>132</v>
      </c>
      <c r="AHT22" s="240" t="s">
        <v>132</v>
      </c>
      <c r="AHU22" s="240" t="s">
        <v>132</v>
      </c>
      <c r="AHV22" s="240" t="s">
        <v>132</v>
      </c>
      <c r="AHW22" s="240" t="s">
        <v>132</v>
      </c>
      <c r="AHX22" s="240" t="s">
        <v>132</v>
      </c>
      <c r="AHY22" s="240" t="s">
        <v>132</v>
      </c>
      <c r="AHZ22" s="240" t="s">
        <v>132</v>
      </c>
      <c r="AIA22" s="240" t="s">
        <v>132</v>
      </c>
      <c r="AIB22" s="240" t="s">
        <v>132</v>
      </c>
      <c r="AIC22" s="240" t="s">
        <v>132</v>
      </c>
      <c r="AID22" s="240" t="s">
        <v>132</v>
      </c>
      <c r="AIE22" s="240" t="s">
        <v>132</v>
      </c>
      <c r="AIF22" s="240" t="s">
        <v>132</v>
      </c>
      <c r="AIG22" s="240" t="s">
        <v>132</v>
      </c>
      <c r="AIH22" s="240" t="s">
        <v>132</v>
      </c>
      <c r="AII22" s="240" t="s">
        <v>132</v>
      </c>
      <c r="AIJ22" s="240" t="s">
        <v>132</v>
      </c>
      <c r="AIK22" s="240" t="s">
        <v>132</v>
      </c>
      <c r="AIL22" s="240" t="s">
        <v>132</v>
      </c>
      <c r="AIM22" s="240" t="s">
        <v>132</v>
      </c>
      <c r="AIN22" s="240" t="s">
        <v>132</v>
      </c>
      <c r="AIO22" s="240" t="s">
        <v>132</v>
      </c>
      <c r="AIP22" s="240" t="s">
        <v>132</v>
      </c>
      <c r="AIQ22" s="240" t="s">
        <v>132</v>
      </c>
      <c r="AIR22" s="240" t="s">
        <v>132</v>
      </c>
      <c r="AIS22" s="240" t="s">
        <v>132</v>
      </c>
      <c r="AIT22" s="240" t="s">
        <v>132</v>
      </c>
      <c r="AIU22" s="240" t="s">
        <v>132</v>
      </c>
      <c r="AIV22" s="240" t="s">
        <v>132</v>
      </c>
      <c r="AIW22" s="240" t="s">
        <v>132</v>
      </c>
      <c r="AIX22" s="240" t="s">
        <v>132</v>
      </c>
      <c r="AIY22" s="240" t="s">
        <v>132</v>
      </c>
      <c r="AIZ22" s="240" t="s">
        <v>132</v>
      </c>
      <c r="AJA22" s="240" t="s">
        <v>132</v>
      </c>
      <c r="AJB22" s="240" t="s">
        <v>132</v>
      </c>
      <c r="AJC22" s="240" t="s">
        <v>132</v>
      </c>
      <c r="AJD22" s="240" t="s">
        <v>132</v>
      </c>
      <c r="AJE22" s="240" t="s">
        <v>132</v>
      </c>
      <c r="AJF22" s="240" t="s">
        <v>132</v>
      </c>
      <c r="AJG22" s="240" t="s">
        <v>132</v>
      </c>
      <c r="AJH22" s="240" t="s">
        <v>132</v>
      </c>
      <c r="AJI22" s="240" t="s">
        <v>132</v>
      </c>
      <c r="AJJ22" s="240" t="s">
        <v>132</v>
      </c>
      <c r="AJK22" s="240" t="s">
        <v>132</v>
      </c>
      <c r="AJL22" s="240" t="s">
        <v>132</v>
      </c>
      <c r="AJM22" s="240" t="s">
        <v>132</v>
      </c>
      <c r="AJN22" s="240" t="s">
        <v>132</v>
      </c>
      <c r="AJO22" s="240" t="s">
        <v>132</v>
      </c>
      <c r="AJP22" s="240" t="s">
        <v>132</v>
      </c>
      <c r="AJQ22" s="240" t="s">
        <v>132</v>
      </c>
      <c r="AJR22" s="240" t="s">
        <v>132</v>
      </c>
      <c r="AJS22" s="240" t="s">
        <v>132</v>
      </c>
      <c r="AJT22" s="240" t="s">
        <v>132</v>
      </c>
      <c r="AJU22" s="240" t="s">
        <v>132</v>
      </c>
      <c r="AJV22" s="240" t="s">
        <v>132</v>
      </c>
      <c r="AJW22" s="240" t="s">
        <v>132</v>
      </c>
      <c r="AJX22" s="240" t="s">
        <v>132</v>
      </c>
      <c r="AJY22" s="240" t="s">
        <v>132</v>
      </c>
      <c r="AJZ22" s="240" t="s">
        <v>132</v>
      </c>
      <c r="AKA22" s="240" t="s">
        <v>132</v>
      </c>
      <c r="AKB22" s="240" t="s">
        <v>132</v>
      </c>
      <c r="AKC22" s="240" t="s">
        <v>132</v>
      </c>
      <c r="AKD22" s="240" t="s">
        <v>132</v>
      </c>
      <c r="AKE22" s="240" t="s">
        <v>132</v>
      </c>
      <c r="AKF22" s="240" t="s">
        <v>132</v>
      </c>
      <c r="AKG22" s="240" t="s">
        <v>132</v>
      </c>
      <c r="AKH22" s="240" t="s">
        <v>132</v>
      </c>
      <c r="AKI22" s="240" t="s">
        <v>132</v>
      </c>
      <c r="AKJ22" s="240" t="s">
        <v>132</v>
      </c>
      <c r="AKK22" s="240" t="s">
        <v>132</v>
      </c>
      <c r="AKL22" s="240" t="s">
        <v>132</v>
      </c>
      <c r="AKM22" s="240" t="s">
        <v>132</v>
      </c>
      <c r="AKN22" s="240" t="s">
        <v>132</v>
      </c>
      <c r="AKO22" s="240" t="s">
        <v>132</v>
      </c>
      <c r="AKP22" s="240" t="s">
        <v>132</v>
      </c>
      <c r="AKQ22" s="240" t="s">
        <v>132</v>
      </c>
      <c r="AKR22" s="240" t="s">
        <v>132</v>
      </c>
      <c r="AKS22" s="240" t="s">
        <v>132</v>
      </c>
      <c r="AKT22" s="240" t="s">
        <v>132</v>
      </c>
      <c r="AKU22" s="240" t="s">
        <v>132</v>
      </c>
      <c r="AKV22" s="240" t="s">
        <v>132</v>
      </c>
      <c r="AKW22" s="240" t="s">
        <v>132</v>
      </c>
      <c r="AKX22" s="240" t="s">
        <v>132</v>
      </c>
      <c r="AKY22" s="240" t="s">
        <v>132</v>
      </c>
      <c r="AKZ22" s="240" t="s">
        <v>132</v>
      </c>
      <c r="ALA22" s="240" t="s">
        <v>132</v>
      </c>
      <c r="ALB22" s="240" t="s">
        <v>132</v>
      </c>
      <c r="ALC22" s="240" t="s">
        <v>132</v>
      </c>
      <c r="ALD22" s="240" t="s">
        <v>132</v>
      </c>
      <c r="ALE22" s="240" t="s">
        <v>132</v>
      </c>
      <c r="ALF22" s="240" t="s">
        <v>132</v>
      </c>
      <c r="ALG22" s="240" t="s">
        <v>132</v>
      </c>
      <c r="ALH22" s="240" t="s">
        <v>132</v>
      </c>
      <c r="ALI22" s="240" t="s">
        <v>132</v>
      </c>
      <c r="ALJ22" s="240" t="s">
        <v>132</v>
      </c>
      <c r="ALK22" s="240" t="s">
        <v>132</v>
      </c>
      <c r="ALL22" s="240" t="s">
        <v>132</v>
      </c>
      <c r="ALM22" s="240" t="s">
        <v>132</v>
      </c>
      <c r="ALN22" s="240" t="s">
        <v>132</v>
      </c>
      <c r="ALO22" s="240" t="s">
        <v>132</v>
      </c>
      <c r="ALP22" s="240" t="s">
        <v>132</v>
      </c>
      <c r="ALQ22" s="240" t="s">
        <v>132</v>
      </c>
      <c r="ALR22" s="240" t="s">
        <v>132</v>
      </c>
      <c r="ALS22" s="240" t="s">
        <v>132</v>
      </c>
      <c r="ALT22" s="240" t="s">
        <v>132</v>
      </c>
      <c r="ALU22" s="240" t="s">
        <v>132</v>
      </c>
      <c r="ALV22" s="240" t="s">
        <v>132</v>
      </c>
      <c r="ALW22" s="240" t="s">
        <v>132</v>
      </c>
      <c r="ALX22" s="240" t="s">
        <v>132</v>
      </c>
      <c r="ALY22" s="240" t="s">
        <v>132</v>
      </c>
      <c r="ALZ22" s="240" t="s">
        <v>132</v>
      </c>
      <c r="AMA22" s="240" t="s">
        <v>132</v>
      </c>
      <c r="AMB22" s="240" t="s">
        <v>132</v>
      </c>
      <c r="AMC22" s="240" t="s">
        <v>132</v>
      </c>
      <c r="AMD22" s="240" t="s">
        <v>132</v>
      </c>
      <c r="AME22" s="240" t="s">
        <v>132</v>
      </c>
      <c r="AMF22" s="240" t="s">
        <v>132</v>
      </c>
      <c r="AMG22" s="240" t="s">
        <v>132</v>
      </c>
      <c r="AMH22" s="240" t="s">
        <v>132</v>
      </c>
      <c r="AMI22" s="240" t="s">
        <v>132</v>
      </c>
      <c r="AMJ22" s="240" t="s">
        <v>132</v>
      </c>
      <c r="AMK22" s="240" t="s">
        <v>132</v>
      </c>
      <c r="AML22" s="240" t="s">
        <v>132</v>
      </c>
      <c r="AMM22" s="240" t="s">
        <v>132</v>
      </c>
      <c r="AMN22" s="240" t="s">
        <v>132</v>
      </c>
      <c r="AMO22" s="240" t="s">
        <v>132</v>
      </c>
      <c r="AMP22" s="240" t="s">
        <v>132</v>
      </c>
      <c r="AMQ22" s="240" t="s">
        <v>132</v>
      </c>
      <c r="AMR22" s="240" t="s">
        <v>132</v>
      </c>
      <c r="AMS22" s="240" t="s">
        <v>132</v>
      </c>
      <c r="AMT22" s="240" t="s">
        <v>132</v>
      </c>
      <c r="AMU22" s="240" t="s">
        <v>132</v>
      </c>
      <c r="AMV22" s="240" t="s">
        <v>132</v>
      </c>
      <c r="AMW22" s="240" t="s">
        <v>132</v>
      </c>
      <c r="AMX22" s="240" t="s">
        <v>132</v>
      </c>
      <c r="AMY22" s="240" t="s">
        <v>132</v>
      </c>
      <c r="AMZ22" s="240" t="s">
        <v>132</v>
      </c>
      <c r="ANA22" s="240" t="s">
        <v>132</v>
      </c>
      <c r="ANB22" s="240" t="s">
        <v>132</v>
      </c>
      <c r="ANC22" s="240" t="s">
        <v>132</v>
      </c>
      <c r="AND22" s="240" t="s">
        <v>132</v>
      </c>
      <c r="ANE22" s="240" t="s">
        <v>132</v>
      </c>
      <c r="ANF22" s="240" t="s">
        <v>132</v>
      </c>
      <c r="ANG22" s="240" t="s">
        <v>132</v>
      </c>
      <c r="ANH22" s="240" t="s">
        <v>132</v>
      </c>
      <c r="ANI22" s="240" t="s">
        <v>132</v>
      </c>
      <c r="ANJ22" s="240" t="s">
        <v>132</v>
      </c>
      <c r="ANK22" s="240" t="s">
        <v>132</v>
      </c>
      <c r="ANL22" s="240" t="s">
        <v>132</v>
      </c>
      <c r="ANM22" s="240" t="s">
        <v>132</v>
      </c>
      <c r="ANN22" s="240" t="s">
        <v>132</v>
      </c>
      <c r="ANO22" s="240" t="s">
        <v>132</v>
      </c>
      <c r="ANP22" s="240" t="s">
        <v>132</v>
      </c>
      <c r="ANQ22" s="240" t="s">
        <v>132</v>
      </c>
      <c r="ANR22" s="240" t="s">
        <v>132</v>
      </c>
      <c r="ANS22" s="240" t="s">
        <v>132</v>
      </c>
      <c r="ANT22" s="240" t="s">
        <v>132</v>
      </c>
      <c r="ANU22" s="240" t="s">
        <v>132</v>
      </c>
      <c r="ANV22" s="240" t="s">
        <v>132</v>
      </c>
      <c r="ANW22" s="240" t="s">
        <v>132</v>
      </c>
      <c r="ANX22" s="240" t="s">
        <v>132</v>
      </c>
      <c r="ANY22" s="240" t="s">
        <v>132</v>
      </c>
      <c r="ANZ22" s="240" t="s">
        <v>132</v>
      </c>
      <c r="AOA22" s="240" t="s">
        <v>132</v>
      </c>
      <c r="AOB22" s="240" t="s">
        <v>132</v>
      </c>
      <c r="AOC22" s="240" t="s">
        <v>132</v>
      </c>
      <c r="AOD22" s="240" t="s">
        <v>132</v>
      </c>
      <c r="AOE22" s="240" t="s">
        <v>132</v>
      </c>
      <c r="AOF22" s="240" t="s">
        <v>132</v>
      </c>
      <c r="AOG22" s="240" t="s">
        <v>132</v>
      </c>
      <c r="AOH22" s="240" t="s">
        <v>132</v>
      </c>
      <c r="AOI22" s="240" t="s">
        <v>132</v>
      </c>
      <c r="AOJ22" s="240" t="s">
        <v>132</v>
      </c>
      <c r="AOK22" s="240" t="s">
        <v>132</v>
      </c>
      <c r="AOL22" s="240" t="s">
        <v>132</v>
      </c>
      <c r="AOM22" s="240" t="s">
        <v>132</v>
      </c>
      <c r="AON22" s="240" t="s">
        <v>132</v>
      </c>
      <c r="AOO22" s="240" t="s">
        <v>132</v>
      </c>
      <c r="AOP22" s="240" t="s">
        <v>132</v>
      </c>
      <c r="AOQ22" s="240" t="s">
        <v>132</v>
      </c>
      <c r="AOR22" s="240" t="s">
        <v>132</v>
      </c>
      <c r="AOS22" s="240" t="s">
        <v>132</v>
      </c>
      <c r="AOT22" s="240" t="s">
        <v>132</v>
      </c>
      <c r="AOU22" s="240" t="s">
        <v>132</v>
      </c>
      <c r="AOV22" s="240" t="s">
        <v>132</v>
      </c>
      <c r="AOW22" s="240" t="s">
        <v>132</v>
      </c>
      <c r="AOX22" s="240" t="s">
        <v>132</v>
      </c>
      <c r="AOY22" s="240" t="s">
        <v>132</v>
      </c>
      <c r="AOZ22" s="240" t="s">
        <v>132</v>
      </c>
      <c r="APA22" s="240" t="s">
        <v>132</v>
      </c>
      <c r="APB22" s="240" t="s">
        <v>132</v>
      </c>
      <c r="APC22" s="240" t="s">
        <v>132</v>
      </c>
      <c r="APD22" s="240" t="s">
        <v>132</v>
      </c>
      <c r="APE22" s="240" t="s">
        <v>132</v>
      </c>
      <c r="APF22" s="240" t="s">
        <v>132</v>
      </c>
      <c r="APG22" s="240" t="s">
        <v>132</v>
      </c>
      <c r="APH22" s="240" t="s">
        <v>132</v>
      </c>
      <c r="API22" s="240" t="s">
        <v>132</v>
      </c>
      <c r="APJ22" s="240" t="s">
        <v>132</v>
      </c>
      <c r="APK22" s="240" t="s">
        <v>132</v>
      </c>
      <c r="APL22" s="240" t="s">
        <v>132</v>
      </c>
      <c r="APM22" s="240" t="s">
        <v>132</v>
      </c>
      <c r="APN22" s="240" t="s">
        <v>132</v>
      </c>
      <c r="APO22" s="240" t="s">
        <v>132</v>
      </c>
      <c r="APP22" s="240" t="s">
        <v>132</v>
      </c>
      <c r="APQ22" s="240" t="s">
        <v>132</v>
      </c>
      <c r="APR22" s="240" t="s">
        <v>132</v>
      </c>
      <c r="APS22" s="240" t="s">
        <v>132</v>
      </c>
      <c r="APT22" s="240" t="s">
        <v>132</v>
      </c>
      <c r="APU22" s="240" t="s">
        <v>132</v>
      </c>
      <c r="APV22" s="240" t="s">
        <v>132</v>
      </c>
      <c r="APW22" s="240" t="s">
        <v>132</v>
      </c>
      <c r="APX22" s="240" t="s">
        <v>132</v>
      </c>
      <c r="APY22" s="240" t="s">
        <v>132</v>
      </c>
      <c r="APZ22" s="240" t="s">
        <v>132</v>
      </c>
      <c r="AQA22" s="240" t="s">
        <v>132</v>
      </c>
      <c r="AQB22" s="240" t="s">
        <v>132</v>
      </c>
      <c r="AQC22" s="240" t="s">
        <v>132</v>
      </c>
      <c r="AQD22" s="240" t="s">
        <v>132</v>
      </c>
      <c r="AQE22" s="240" t="s">
        <v>132</v>
      </c>
      <c r="AQF22" s="240" t="s">
        <v>132</v>
      </c>
      <c r="AQG22" s="240" t="s">
        <v>132</v>
      </c>
      <c r="AQH22" s="240" t="s">
        <v>132</v>
      </c>
      <c r="AQI22" s="240" t="s">
        <v>132</v>
      </c>
      <c r="AQJ22" s="240" t="s">
        <v>132</v>
      </c>
      <c r="AQK22" s="240" t="s">
        <v>132</v>
      </c>
      <c r="AQL22" s="240" t="s">
        <v>132</v>
      </c>
      <c r="AQM22" s="240" t="s">
        <v>132</v>
      </c>
      <c r="AQN22" s="240" t="s">
        <v>132</v>
      </c>
      <c r="AQO22" s="240" t="s">
        <v>132</v>
      </c>
      <c r="AQP22" s="240" t="s">
        <v>132</v>
      </c>
      <c r="AQQ22" s="240" t="s">
        <v>132</v>
      </c>
      <c r="AQR22" s="240" t="s">
        <v>132</v>
      </c>
      <c r="AQS22" s="240" t="s">
        <v>132</v>
      </c>
      <c r="AQT22" s="240" t="s">
        <v>132</v>
      </c>
      <c r="AQU22" s="240" t="s">
        <v>132</v>
      </c>
      <c r="AQV22" s="240" t="s">
        <v>132</v>
      </c>
      <c r="AQW22" s="240" t="s">
        <v>132</v>
      </c>
      <c r="AQX22" s="240" t="s">
        <v>132</v>
      </c>
      <c r="AQY22" s="240" t="s">
        <v>132</v>
      </c>
      <c r="AQZ22" s="240" t="s">
        <v>132</v>
      </c>
      <c r="ARA22" s="240" t="s">
        <v>132</v>
      </c>
      <c r="ARB22" s="240" t="s">
        <v>132</v>
      </c>
      <c r="ARC22" s="240" t="s">
        <v>132</v>
      </c>
      <c r="ARD22" s="240" t="s">
        <v>132</v>
      </c>
      <c r="ARE22" s="240" t="s">
        <v>132</v>
      </c>
      <c r="ARF22" s="240" t="s">
        <v>132</v>
      </c>
      <c r="ARG22" s="240" t="s">
        <v>132</v>
      </c>
      <c r="ARH22" s="240" t="s">
        <v>132</v>
      </c>
      <c r="ARI22" s="240" t="s">
        <v>132</v>
      </c>
      <c r="ARJ22" s="240" t="s">
        <v>132</v>
      </c>
      <c r="ARK22" s="240" t="s">
        <v>132</v>
      </c>
      <c r="ARL22" s="240" t="s">
        <v>132</v>
      </c>
      <c r="ARM22" s="240" t="s">
        <v>132</v>
      </c>
      <c r="ARN22" s="240" t="s">
        <v>132</v>
      </c>
      <c r="ARO22" s="240" t="s">
        <v>132</v>
      </c>
      <c r="ARP22" s="240" t="s">
        <v>132</v>
      </c>
      <c r="ARQ22" s="240" t="s">
        <v>132</v>
      </c>
      <c r="ARR22" s="240" t="s">
        <v>132</v>
      </c>
      <c r="ARS22" s="240" t="s">
        <v>132</v>
      </c>
      <c r="ART22" s="240" t="s">
        <v>132</v>
      </c>
      <c r="ARU22" s="240" t="s">
        <v>132</v>
      </c>
      <c r="ARV22" s="240" t="s">
        <v>132</v>
      </c>
      <c r="ARW22" s="240" t="s">
        <v>132</v>
      </c>
      <c r="ARX22" s="240" t="s">
        <v>132</v>
      </c>
      <c r="ARY22" s="240" t="s">
        <v>132</v>
      </c>
      <c r="ARZ22" s="240" t="s">
        <v>132</v>
      </c>
      <c r="ASA22" s="240" t="s">
        <v>132</v>
      </c>
      <c r="ASB22" s="240" t="s">
        <v>132</v>
      </c>
      <c r="ASC22" s="240" t="s">
        <v>132</v>
      </c>
      <c r="ASD22" s="240" t="s">
        <v>132</v>
      </c>
      <c r="ASE22" s="240" t="s">
        <v>132</v>
      </c>
      <c r="ASF22" s="240" t="s">
        <v>132</v>
      </c>
      <c r="ASG22" s="240" t="s">
        <v>132</v>
      </c>
      <c r="ASH22" s="240" t="s">
        <v>132</v>
      </c>
      <c r="ASI22" s="240" t="s">
        <v>132</v>
      </c>
      <c r="ASJ22" s="240" t="s">
        <v>132</v>
      </c>
      <c r="ASK22" s="240" t="s">
        <v>132</v>
      </c>
      <c r="ASL22" s="240" t="s">
        <v>132</v>
      </c>
      <c r="ASM22" s="240" t="s">
        <v>132</v>
      </c>
      <c r="ASN22" s="240" t="s">
        <v>132</v>
      </c>
      <c r="ASO22" s="240" t="s">
        <v>132</v>
      </c>
      <c r="ASP22" s="240" t="s">
        <v>132</v>
      </c>
      <c r="ASQ22" s="240" t="s">
        <v>132</v>
      </c>
      <c r="ASR22" s="240" t="s">
        <v>132</v>
      </c>
      <c r="ASS22" s="240" t="s">
        <v>132</v>
      </c>
      <c r="AST22" s="240" t="s">
        <v>132</v>
      </c>
      <c r="ASU22" s="240" t="s">
        <v>132</v>
      </c>
      <c r="ASV22" s="240" t="s">
        <v>132</v>
      </c>
      <c r="ASW22" s="240" t="s">
        <v>132</v>
      </c>
      <c r="ASX22" s="240" t="s">
        <v>132</v>
      </c>
      <c r="ASY22" s="240" t="s">
        <v>132</v>
      </c>
      <c r="ASZ22" s="240" t="s">
        <v>132</v>
      </c>
      <c r="ATA22" s="240" t="s">
        <v>132</v>
      </c>
      <c r="ATB22" s="240" t="s">
        <v>132</v>
      </c>
      <c r="ATC22" s="240" t="s">
        <v>132</v>
      </c>
      <c r="ATD22" s="240" t="s">
        <v>132</v>
      </c>
      <c r="ATE22" s="240" t="s">
        <v>132</v>
      </c>
      <c r="ATF22" s="240" t="s">
        <v>132</v>
      </c>
      <c r="ATG22" s="240" t="s">
        <v>132</v>
      </c>
      <c r="ATH22" s="240" t="s">
        <v>132</v>
      </c>
      <c r="ATI22" s="240" t="s">
        <v>132</v>
      </c>
      <c r="ATJ22" s="240" t="s">
        <v>132</v>
      </c>
      <c r="ATK22" s="240" t="s">
        <v>132</v>
      </c>
      <c r="ATL22" s="240" t="s">
        <v>132</v>
      </c>
      <c r="ATM22" s="240" t="s">
        <v>132</v>
      </c>
      <c r="ATN22" s="240" t="s">
        <v>132</v>
      </c>
      <c r="ATO22" s="240" t="s">
        <v>132</v>
      </c>
      <c r="ATP22" s="240" t="s">
        <v>132</v>
      </c>
      <c r="ATQ22" s="240" t="s">
        <v>132</v>
      </c>
      <c r="ATR22" s="240" t="s">
        <v>132</v>
      </c>
      <c r="ATS22" s="240" t="s">
        <v>132</v>
      </c>
      <c r="ATT22" s="240" t="s">
        <v>132</v>
      </c>
      <c r="ATU22" s="240" t="s">
        <v>132</v>
      </c>
      <c r="ATV22" s="240" t="s">
        <v>132</v>
      </c>
      <c r="ATW22" s="240" t="s">
        <v>132</v>
      </c>
      <c r="ATX22" s="240" t="s">
        <v>132</v>
      </c>
      <c r="ATY22" s="240" t="s">
        <v>132</v>
      </c>
      <c r="ATZ22" s="240" t="s">
        <v>132</v>
      </c>
      <c r="AUA22" s="240" t="s">
        <v>132</v>
      </c>
      <c r="AUB22" s="240" t="s">
        <v>132</v>
      </c>
      <c r="AUC22" s="240" t="s">
        <v>132</v>
      </c>
      <c r="AUD22" s="240" t="s">
        <v>132</v>
      </c>
      <c r="AUE22" s="240" t="s">
        <v>132</v>
      </c>
      <c r="AUF22" s="240" t="s">
        <v>132</v>
      </c>
      <c r="AUG22" s="240" t="s">
        <v>132</v>
      </c>
      <c r="AUH22" s="240" t="s">
        <v>132</v>
      </c>
      <c r="AUI22" s="240" t="s">
        <v>132</v>
      </c>
      <c r="AUJ22" s="240" t="s">
        <v>132</v>
      </c>
      <c r="AUK22" s="240" t="s">
        <v>132</v>
      </c>
      <c r="AUL22" s="240" t="s">
        <v>132</v>
      </c>
      <c r="AUM22" s="240" t="s">
        <v>132</v>
      </c>
      <c r="AUN22" s="240" t="s">
        <v>132</v>
      </c>
      <c r="AUO22" s="240" t="s">
        <v>132</v>
      </c>
      <c r="AUP22" s="240" t="s">
        <v>132</v>
      </c>
      <c r="AUQ22" s="240" t="s">
        <v>132</v>
      </c>
      <c r="AUR22" s="240" t="s">
        <v>132</v>
      </c>
      <c r="AUS22" s="240" t="s">
        <v>132</v>
      </c>
      <c r="AUT22" s="240" t="s">
        <v>132</v>
      </c>
      <c r="AUU22" s="240" t="s">
        <v>132</v>
      </c>
      <c r="AUV22" s="240" t="s">
        <v>132</v>
      </c>
      <c r="AUW22" s="240" t="s">
        <v>132</v>
      </c>
      <c r="AUX22" s="240" t="s">
        <v>132</v>
      </c>
      <c r="AUY22" s="240" t="s">
        <v>132</v>
      </c>
      <c r="AUZ22" s="240" t="s">
        <v>132</v>
      </c>
      <c r="AVA22" s="240" t="s">
        <v>132</v>
      </c>
      <c r="AVB22" s="240" t="s">
        <v>132</v>
      </c>
      <c r="AVC22" s="240" t="s">
        <v>132</v>
      </c>
      <c r="AVD22" s="240" t="s">
        <v>132</v>
      </c>
      <c r="AVE22" s="240" t="s">
        <v>132</v>
      </c>
      <c r="AVF22" s="240" t="s">
        <v>132</v>
      </c>
      <c r="AVG22" s="240" t="s">
        <v>132</v>
      </c>
      <c r="AVH22" s="240" t="s">
        <v>132</v>
      </c>
      <c r="AVI22" s="240" t="s">
        <v>132</v>
      </c>
      <c r="AVJ22" s="240" t="s">
        <v>132</v>
      </c>
      <c r="AVK22" s="240" t="s">
        <v>132</v>
      </c>
      <c r="AVL22" s="240" t="s">
        <v>132</v>
      </c>
      <c r="AVM22" s="240" t="s">
        <v>132</v>
      </c>
      <c r="AVN22" s="240" t="s">
        <v>132</v>
      </c>
      <c r="AVO22" s="240" t="s">
        <v>132</v>
      </c>
      <c r="AVP22" s="240" t="s">
        <v>132</v>
      </c>
      <c r="AVQ22" s="240" t="s">
        <v>132</v>
      </c>
      <c r="AVR22" s="240" t="s">
        <v>132</v>
      </c>
      <c r="AVS22" s="240" t="s">
        <v>132</v>
      </c>
      <c r="AVT22" s="240" t="s">
        <v>132</v>
      </c>
      <c r="AVU22" s="240" t="s">
        <v>132</v>
      </c>
      <c r="AVV22" s="240" t="s">
        <v>132</v>
      </c>
      <c r="AVW22" s="240" t="s">
        <v>132</v>
      </c>
      <c r="AVX22" s="240" t="s">
        <v>132</v>
      </c>
      <c r="AVY22" s="240" t="s">
        <v>132</v>
      </c>
      <c r="AVZ22" s="240" t="s">
        <v>132</v>
      </c>
      <c r="AWA22" s="240" t="s">
        <v>132</v>
      </c>
      <c r="AWB22" s="240" t="s">
        <v>132</v>
      </c>
      <c r="AWC22" s="240" t="s">
        <v>132</v>
      </c>
      <c r="AWD22" s="240" t="s">
        <v>132</v>
      </c>
      <c r="AWE22" s="240" t="s">
        <v>132</v>
      </c>
      <c r="AWF22" s="240" t="s">
        <v>132</v>
      </c>
      <c r="AWG22" s="240" t="s">
        <v>132</v>
      </c>
      <c r="AWH22" s="240" t="s">
        <v>132</v>
      </c>
      <c r="AWI22" s="240" t="s">
        <v>132</v>
      </c>
      <c r="AWJ22" s="240" t="s">
        <v>132</v>
      </c>
      <c r="AWK22" s="240" t="s">
        <v>132</v>
      </c>
      <c r="AWL22" s="240" t="s">
        <v>132</v>
      </c>
      <c r="AWM22" s="240" t="s">
        <v>132</v>
      </c>
      <c r="AWN22" s="240" t="s">
        <v>132</v>
      </c>
      <c r="AWO22" s="240" t="s">
        <v>132</v>
      </c>
      <c r="AWP22" s="240" t="s">
        <v>132</v>
      </c>
      <c r="AWQ22" s="240" t="s">
        <v>132</v>
      </c>
      <c r="AWR22" s="240" t="s">
        <v>132</v>
      </c>
      <c r="AWS22" s="240" t="s">
        <v>132</v>
      </c>
      <c r="AWT22" s="240" t="s">
        <v>132</v>
      </c>
      <c r="AWU22" s="240" t="s">
        <v>132</v>
      </c>
      <c r="AWV22" s="240" t="s">
        <v>132</v>
      </c>
      <c r="AWW22" s="240" t="s">
        <v>132</v>
      </c>
      <c r="AWX22" s="240" t="s">
        <v>132</v>
      </c>
      <c r="AWY22" s="240" t="s">
        <v>132</v>
      </c>
      <c r="AWZ22" s="240" t="s">
        <v>132</v>
      </c>
      <c r="AXA22" s="240" t="s">
        <v>132</v>
      </c>
      <c r="AXB22" s="240" t="s">
        <v>132</v>
      </c>
      <c r="AXC22" s="240" t="s">
        <v>132</v>
      </c>
      <c r="AXD22" s="240" t="s">
        <v>132</v>
      </c>
      <c r="AXE22" s="240" t="s">
        <v>132</v>
      </c>
      <c r="AXF22" s="240" t="s">
        <v>132</v>
      </c>
      <c r="AXG22" s="240" t="s">
        <v>132</v>
      </c>
      <c r="AXH22" s="240" t="s">
        <v>132</v>
      </c>
      <c r="AXI22" s="240" t="s">
        <v>132</v>
      </c>
      <c r="AXJ22" s="240" t="s">
        <v>132</v>
      </c>
      <c r="AXK22" s="240" t="s">
        <v>132</v>
      </c>
      <c r="AXL22" s="240" t="s">
        <v>132</v>
      </c>
      <c r="AXM22" s="240" t="s">
        <v>132</v>
      </c>
      <c r="AXN22" s="240" t="s">
        <v>132</v>
      </c>
      <c r="AXO22" s="240" t="s">
        <v>132</v>
      </c>
      <c r="AXP22" s="240" t="s">
        <v>132</v>
      </c>
      <c r="AXQ22" s="240" t="s">
        <v>132</v>
      </c>
      <c r="AXR22" s="240" t="s">
        <v>132</v>
      </c>
      <c r="AXS22" s="240" t="s">
        <v>132</v>
      </c>
      <c r="AXT22" s="240" t="s">
        <v>132</v>
      </c>
      <c r="AXU22" s="240" t="s">
        <v>132</v>
      </c>
      <c r="AXV22" s="240" t="s">
        <v>132</v>
      </c>
      <c r="AXW22" s="240" t="s">
        <v>132</v>
      </c>
      <c r="AXX22" s="240" t="s">
        <v>132</v>
      </c>
      <c r="AXY22" s="240" t="s">
        <v>132</v>
      </c>
      <c r="AXZ22" s="240" t="s">
        <v>132</v>
      </c>
      <c r="AYA22" s="240" t="s">
        <v>132</v>
      </c>
      <c r="AYB22" s="240" t="s">
        <v>132</v>
      </c>
      <c r="AYC22" s="240" t="s">
        <v>132</v>
      </c>
      <c r="AYD22" s="240" t="s">
        <v>132</v>
      </c>
      <c r="AYE22" s="240" t="s">
        <v>132</v>
      </c>
      <c r="AYF22" s="240" t="s">
        <v>132</v>
      </c>
      <c r="AYG22" s="240" t="s">
        <v>132</v>
      </c>
      <c r="AYH22" s="240" t="s">
        <v>132</v>
      </c>
      <c r="AYI22" s="240" t="s">
        <v>132</v>
      </c>
      <c r="AYJ22" s="240" t="s">
        <v>132</v>
      </c>
      <c r="AYK22" s="240" t="s">
        <v>132</v>
      </c>
      <c r="AYL22" s="240" t="s">
        <v>132</v>
      </c>
      <c r="AYM22" s="240" t="s">
        <v>132</v>
      </c>
      <c r="AYN22" s="240" t="s">
        <v>132</v>
      </c>
      <c r="AYO22" s="240" t="s">
        <v>132</v>
      </c>
      <c r="AYP22" s="240" t="s">
        <v>132</v>
      </c>
      <c r="AYQ22" s="240" t="s">
        <v>132</v>
      </c>
      <c r="AYR22" s="240" t="s">
        <v>132</v>
      </c>
      <c r="AYS22" s="240" t="s">
        <v>132</v>
      </c>
      <c r="AYT22" s="240" t="s">
        <v>132</v>
      </c>
      <c r="AYU22" s="240" t="s">
        <v>132</v>
      </c>
      <c r="AYV22" s="240" t="s">
        <v>132</v>
      </c>
      <c r="AYW22" s="240" t="s">
        <v>132</v>
      </c>
      <c r="AYX22" s="240" t="s">
        <v>132</v>
      </c>
      <c r="AYY22" s="240" t="s">
        <v>132</v>
      </c>
      <c r="AYZ22" s="240" t="s">
        <v>132</v>
      </c>
      <c r="AZA22" s="240" t="s">
        <v>132</v>
      </c>
      <c r="AZB22" s="240" t="s">
        <v>132</v>
      </c>
      <c r="AZC22" s="240" t="s">
        <v>132</v>
      </c>
      <c r="AZD22" s="240" t="s">
        <v>132</v>
      </c>
      <c r="AZE22" s="240" t="s">
        <v>132</v>
      </c>
      <c r="AZF22" s="240" t="s">
        <v>132</v>
      </c>
      <c r="AZG22" s="240" t="s">
        <v>132</v>
      </c>
      <c r="AZH22" s="240" t="s">
        <v>132</v>
      </c>
      <c r="AZI22" s="240" t="s">
        <v>132</v>
      </c>
      <c r="AZJ22" s="240" t="s">
        <v>132</v>
      </c>
      <c r="AZK22" s="240" t="s">
        <v>132</v>
      </c>
      <c r="AZL22" s="240" t="s">
        <v>132</v>
      </c>
      <c r="AZM22" s="240" t="s">
        <v>132</v>
      </c>
      <c r="AZN22" s="240" t="s">
        <v>132</v>
      </c>
      <c r="AZO22" s="240" t="s">
        <v>132</v>
      </c>
      <c r="AZP22" s="240" t="s">
        <v>132</v>
      </c>
      <c r="AZQ22" s="240" t="s">
        <v>132</v>
      </c>
      <c r="AZR22" s="240" t="s">
        <v>132</v>
      </c>
      <c r="AZS22" s="240" t="s">
        <v>132</v>
      </c>
      <c r="AZT22" s="240" t="s">
        <v>132</v>
      </c>
      <c r="AZU22" s="240" t="s">
        <v>132</v>
      </c>
      <c r="AZV22" s="240" t="s">
        <v>132</v>
      </c>
      <c r="AZW22" s="240" t="s">
        <v>132</v>
      </c>
      <c r="AZX22" s="240" t="s">
        <v>132</v>
      </c>
      <c r="AZY22" s="240" t="s">
        <v>132</v>
      </c>
      <c r="AZZ22" s="240" t="s">
        <v>132</v>
      </c>
      <c r="BAA22" s="240" t="s">
        <v>132</v>
      </c>
      <c r="BAB22" s="240" t="s">
        <v>132</v>
      </c>
      <c r="BAC22" s="240" t="s">
        <v>132</v>
      </c>
      <c r="BAD22" s="240" t="s">
        <v>132</v>
      </c>
      <c r="BAE22" s="240" t="s">
        <v>132</v>
      </c>
      <c r="BAF22" s="240" t="s">
        <v>132</v>
      </c>
      <c r="BAG22" s="240" t="s">
        <v>132</v>
      </c>
      <c r="BAH22" s="240" t="s">
        <v>132</v>
      </c>
      <c r="BAI22" s="240" t="s">
        <v>132</v>
      </c>
      <c r="BAJ22" s="240" t="s">
        <v>132</v>
      </c>
      <c r="BAK22" s="240" t="s">
        <v>132</v>
      </c>
      <c r="BAL22" s="240" t="s">
        <v>132</v>
      </c>
      <c r="BAM22" s="240" t="s">
        <v>132</v>
      </c>
      <c r="BAN22" s="240" t="s">
        <v>132</v>
      </c>
      <c r="BAO22" s="240" t="s">
        <v>132</v>
      </c>
      <c r="BAP22" s="240" t="s">
        <v>132</v>
      </c>
      <c r="BAQ22" s="240" t="s">
        <v>132</v>
      </c>
      <c r="BAR22" s="240" t="s">
        <v>132</v>
      </c>
      <c r="BAS22" s="240" t="s">
        <v>132</v>
      </c>
      <c r="BAT22" s="240" t="s">
        <v>132</v>
      </c>
      <c r="BAU22" s="240" t="s">
        <v>132</v>
      </c>
      <c r="BAV22" s="240" t="s">
        <v>132</v>
      </c>
      <c r="BAW22" s="240" t="s">
        <v>132</v>
      </c>
      <c r="BAX22" s="240" t="s">
        <v>132</v>
      </c>
      <c r="BAY22" s="240" t="s">
        <v>132</v>
      </c>
      <c r="BAZ22" s="240" t="s">
        <v>132</v>
      </c>
      <c r="BBA22" s="240" t="s">
        <v>132</v>
      </c>
      <c r="BBB22" s="240" t="s">
        <v>132</v>
      </c>
      <c r="BBC22" s="240" t="s">
        <v>132</v>
      </c>
      <c r="BBD22" s="240" t="s">
        <v>132</v>
      </c>
      <c r="BBE22" s="240" t="s">
        <v>132</v>
      </c>
      <c r="BBF22" s="240" t="s">
        <v>132</v>
      </c>
      <c r="BBG22" s="240" t="s">
        <v>132</v>
      </c>
      <c r="BBH22" s="240" t="s">
        <v>132</v>
      </c>
      <c r="BBI22" s="240" t="s">
        <v>132</v>
      </c>
      <c r="BBJ22" s="240" t="s">
        <v>132</v>
      </c>
      <c r="BBK22" s="240" t="s">
        <v>132</v>
      </c>
      <c r="BBL22" s="240" t="s">
        <v>132</v>
      </c>
      <c r="BBM22" s="240" t="s">
        <v>132</v>
      </c>
      <c r="BBN22" s="240" t="s">
        <v>132</v>
      </c>
      <c r="BBO22" s="240" t="s">
        <v>132</v>
      </c>
      <c r="BBP22" s="240" t="s">
        <v>132</v>
      </c>
      <c r="BBQ22" s="240" t="s">
        <v>132</v>
      </c>
      <c r="BBR22" s="240" t="s">
        <v>132</v>
      </c>
      <c r="BBS22" s="240" t="s">
        <v>132</v>
      </c>
      <c r="BBT22" s="240" t="s">
        <v>132</v>
      </c>
      <c r="BBU22" s="240" t="s">
        <v>132</v>
      </c>
      <c r="BBV22" s="240" t="s">
        <v>132</v>
      </c>
      <c r="BBW22" s="240" t="s">
        <v>132</v>
      </c>
      <c r="BBX22" s="240" t="s">
        <v>132</v>
      </c>
      <c r="BBY22" s="240" t="s">
        <v>132</v>
      </c>
      <c r="BBZ22" s="240" t="s">
        <v>132</v>
      </c>
      <c r="BCA22" s="240" t="s">
        <v>132</v>
      </c>
      <c r="BCB22" s="240" t="s">
        <v>132</v>
      </c>
      <c r="BCC22" s="240" t="s">
        <v>132</v>
      </c>
      <c r="BCD22" s="240" t="s">
        <v>132</v>
      </c>
      <c r="BCE22" s="240" t="s">
        <v>132</v>
      </c>
      <c r="BCF22" s="240" t="s">
        <v>132</v>
      </c>
      <c r="BCG22" s="240" t="s">
        <v>132</v>
      </c>
      <c r="BCH22" s="240" t="s">
        <v>132</v>
      </c>
      <c r="BCI22" s="240" t="s">
        <v>132</v>
      </c>
      <c r="BCJ22" s="240" t="s">
        <v>132</v>
      </c>
      <c r="BCK22" s="240" t="s">
        <v>132</v>
      </c>
      <c r="BCL22" s="240" t="s">
        <v>132</v>
      </c>
      <c r="BCM22" s="240" t="s">
        <v>132</v>
      </c>
      <c r="BCN22" s="240" t="s">
        <v>132</v>
      </c>
      <c r="BCO22" s="240" t="s">
        <v>132</v>
      </c>
      <c r="BCP22" s="240" t="s">
        <v>132</v>
      </c>
      <c r="BCQ22" s="240" t="s">
        <v>132</v>
      </c>
      <c r="BCR22" s="240" t="s">
        <v>132</v>
      </c>
      <c r="BCS22" s="240" t="s">
        <v>132</v>
      </c>
      <c r="BCT22" s="240" t="s">
        <v>132</v>
      </c>
      <c r="BCU22" s="240" t="s">
        <v>132</v>
      </c>
      <c r="BCV22" s="240" t="s">
        <v>132</v>
      </c>
      <c r="BCW22" s="240" t="s">
        <v>132</v>
      </c>
      <c r="BCX22" s="240" t="s">
        <v>132</v>
      </c>
      <c r="BCY22" s="240" t="s">
        <v>132</v>
      </c>
      <c r="BCZ22" s="240" t="s">
        <v>132</v>
      </c>
      <c r="BDA22" s="240" t="s">
        <v>132</v>
      </c>
      <c r="BDB22" s="240" t="s">
        <v>132</v>
      </c>
      <c r="BDC22" s="240" t="s">
        <v>132</v>
      </c>
      <c r="BDD22" s="240" t="s">
        <v>132</v>
      </c>
      <c r="BDE22" s="240" t="s">
        <v>132</v>
      </c>
      <c r="BDF22" s="240" t="s">
        <v>132</v>
      </c>
      <c r="BDG22" s="240" t="s">
        <v>132</v>
      </c>
      <c r="BDH22" s="240" t="s">
        <v>132</v>
      </c>
      <c r="BDI22" s="240" t="s">
        <v>132</v>
      </c>
      <c r="BDJ22" s="240" t="s">
        <v>132</v>
      </c>
      <c r="BDK22" s="240" t="s">
        <v>132</v>
      </c>
      <c r="BDL22" s="240" t="s">
        <v>132</v>
      </c>
      <c r="BDM22" s="240" t="s">
        <v>132</v>
      </c>
      <c r="BDN22" s="240" t="s">
        <v>132</v>
      </c>
      <c r="BDO22" s="240" t="s">
        <v>132</v>
      </c>
      <c r="BDP22" s="240" t="s">
        <v>132</v>
      </c>
      <c r="BDQ22" s="240" t="s">
        <v>132</v>
      </c>
      <c r="BDR22" s="240" t="s">
        <v>132</v>
      </c>
      <c r="BDS22" s="240" t="s">
        <v>132</v>
      </c>
      <c r="BDT22" s="240" t="s">
        <v>132</v>
      </c>
      <c r="BDU22" s="240" t="s">
        <v>132</v>
      </c>
      <c r="BDV22" s="240" t="s">
        <v>132</v>
      </c>
      <c r="BDW22" s="240" t="s">
        <v>132</v>
      </c>
      <c r="BDX22" s="240" t="s">
        <v>132</v>
      </c>
      <c r="BDY22" s="240" t="s">
        <v>132</v>
      </c>
      <c r="BDZ22" s="240" t="s">
        <v>132</v>
      </c>
      <c r="BEA22" s="240" t="s">
        <v>132</v>
      </c>
      <c r="BEB22" s="240" t="s">
        <v>132</v>
      </c>
      <c r="BEC22" s="240" t="s">
        <v>132</v>
      </c>
      <c r="BED22" s="240" t="s">
        <v>132</v>
      </c>
      <c r="BEE22" s="240" t="s">
        <v>132</v>
      </c>
      <c r="BEF22" s="240" t="s">
        <v>132</v>
      </c>
      <c r="BEG22" s="240" t="s">
        <v>132</v>
      </c>
      <c r="BEH22" s="240" t="s">
        <v>132</v>
      </c>
      <c r="BEI22" s="240" t="s">
        <v>132</v>
      </c>
      <c r="BEJ22" s="240" t="s">
        <v>132</v>
      </c>
      <c r="BEK22" s="240" t="s">
        <v>132</v>
      </c>
      <c r="BEL22" s="240" t="s">
        <v>132</v>
      </c>
      <c r="BEM22" s="240" t="s">
        <v>132</v>
      </c>
      <c r="BEN22" s="240" t="s">
        <v>132</v>
      </c>
      <c r="BEO22" s="240" t="s">
        <v>132</v>
      </c>
      <c r="BEP22" s="240" t="s">
        <v>132</v>
      </c>
      <c r="BEQ22" s="240" t="s">
        <v>132</v>
      </c>
      <c r="BER22" s="240" t="s">
        <v>132</v>
      </c>
      <c r="BES22" s="240" t="s">
        <v>132</v>
      </c>
      <c r="BET22" s="240" t="s">
        <v>132</v>
      </c>
      <c r="BEU22" s="240" t="s">
        <v>132</v>
      </c>
      <c r="BEV22" s="240" t="s">
        <v>132</v>
      </c>
      <c r="BEW22" s="240" t="s">
        <v>132</v>
      </c>
      <c r="BEX22" s="240" t="s">
        <v>132</v>
      </c>
      <c r="BEY22" s="240" t="s">
        <v>132</v>
      </c>
      <c r="BEZ22" s="240" t="s">
        <v>132</v>
      </c>
      <c r="BFA22" s="240" t="s">
        <v>132</v>
      </c>
      <c r="BFB22" s="240" t="s">
        <v>132</v>
      </c>
      <c r="BFC22" s="240" t="s">
        <v>132</v>
      </c>
      <c r="BFD22" s="240" t="s">
        <v>132</v>
      </c>
      <c r="BFE22" s="240" t="s">
        <v>132</v>
      </c>
      <c r="BFF22" s="240" t="s">
        <v>132</v>
      </c>
      <c r="BFG22" s="240" t="s">
        <v>132</v>
      </c>
      <c r="BFH22" s="240" t="s">
        <v>132</v>
      </c>
      <c r="BFI22" s="240" t="s">
        <v>132</v>
      </c>
      <c r="BFJ22" s="240" t="s">
        <v>132</v>
      </c>
      <c r="BFK22" s="240" t="s">
        <v>132</v>
      </c>
      <c r="BFL22" s="240" t="s">
        <v>132</v>
      </c>
      <c r="BFM22" s="240" t="s">
        <v>132</v>
      </c>
      <c r="BFN22" s="240" t="s">
        <v>132</v>
      </c>
      <c r="BFO22" s="240" t="s">
        <v>132</v>
      </c>
      <c r="BFP22" s="240" t="s">
        <v>132</v>
      </c>
      <c r="BFQ22" s="240" t="s">
        <v>132</v>
      </c>
      <c r="BFR22" s="240" t="s">
        <v>132</v>
      </c>
      <c r="BFS22" s="240" t="s">
        <v>132</v>
      </c>
      <c r="BFT22" s="240" t="s">
        <v>132</v>
      </c>
      <c r="BFU22" s="240" t="s">
        <v>132</v>
      </c>
      <c r="BFV22" s="240" t="s">
        <v>132</v>
      </c>
      <c r="BFW22" s="240" t="s">
        <v>132</v>
      </c>
      <c r="BFX22" s="240" t="s">
        <v>132</v>
      </c>
      <c r="BFY22" s="240" t="s">
        <v>132</v>
      </c>
      <c r="BFZ22" s="240" t="s">
        <v>132</v>
      </c>
      <c r="BGA22" s="240" t="s">
        <v>132</v>
      </c>
      <c r="BGB22" s="240" t="s">
        <v>132</v>
      </c>
      <c r="BGC22" s="240" t="s">
        <v>132</v>
      </c>
      <c r="BGD22" s="240" t="s">
        <v>132</v>
      </c>
      <c r="BGE22" s="240" t="s">
        <v>132</v>
      </c>
      <c r="BGF22" s="240" t="s">
        <v>132</v>
      </c>
      <c r="BGG22" s="240" t="s">
        <v>132</v>
      </c>
      <c r="BGH22" s="240" t="s">
        <v>132</v>
      </c>
      <c r="BGI22" s="240" t="s">
        <v>132</v>
      </c>
      <c r="BGJ22" s="240" t="s">
        <v>132</v>
      </c>
      <c r="BGK22" s="240" t="s">
        <v>132</v>
      </c>
      <c r="BGL22" s="240" t="s">
        <v>132</v>
      </c>
      <c r="BGM22" s="240" t="s">
        <v>132</v>
      </c>
      <c r="BGN22" s="240" t="s">
        <v>132</v>
      </c>
      <c r="BGO22" s="240" t="s">
        <v>132</v>
      </c>
      <c r="BGP22" s="240" t="s">
        <v>132</v>
      </c>
      <c r="BGQ22" s="240" t="s">
        <v>132</v>
      </c>
      <c r="BGR22" s="240" t="s">
        <v>132</v>
      </c>
      <c r="BGS22" s="240" t="s">
        <v>132</v>
      </c>
      <c r="BGT22" s="240" t="s">
        <v>132</v>
      </c>
      <c r="BGU22" s="240" t="s">
        <v>132</v>
      </c>
      <c r="BGV22" s="240" t="s">
        <v>132</v>
      </c>
      <c r="BGW22" s="240" t="s">
        <v>132</v>
      </c>
      <c r="BGX22" s="240" t="s">
        <v>132</v>
      </c>
      <c r="BGY22" s="240" t="s">
        <v>132</v>
      </c>
      <c r="BGZ22" s="240" t="s">
        <v>132</v>
      </c>
      <c r="BHA22" s="240" t="s">
        <v>132</v>
      </c>
      <c r="BHB22" s="240" t="s">
        <v>132</v>
      </c>
      <c r="BHC22" s="240" t="s">
        <v>132</v>
      </c>
      <c r="BHD22" s="240" t="s">
        <v>132</v>
      </c>
      <c r="BHE22" s="240" t="s">
        <v>132</v>
      </c>
      <c r="BHF22" s="240" t="s">
        <v>132</v>
      </c>
      <c r="BHG22" s="240" t="s">
        <v>132</v>
      </c>
      <c r="BHH22" s="240" t="s">
        <v>132</v>
      </c>
      <c r="BHI22" s="240" t="s">
        <v>132</v>
      </c>
      <c r="BHJ22" s="240" t="s">
        <v>132</v>
      </c>
      <c r="BHK22" s="240" t="s">
        <v>132</v>
      </c>
      <c r="BHL22" s="240" t="s">
        <v>132</v>
      </c>
      <c r="BHM22" s="240" t="s">
        <v>132</v>
      </c>
      <c r="BHN22" s="240" t="s">
        <v>132</v>
      </c>
      <c r="BHO22" s="240" t="s">
        <v>132</v>
      </c>
      <c r="BHP22" s="240" t="s">
        <v>132</v>
      </c>
      <c r="BHQ22" s="240" t="s">
        <v>132</v>
      </c>
      <c r="BHR22" s="240" t="s">
        <v>132</v>
      </c>
      <c r="BHS22" s="240" t="s">
        <v>132</v>
      </c>
      <c r="BHT22" s="240" t="s">
        <v>132</v>
      </c>
      <c r="BHU22" s="240" t="s">
        <v>132</v>
      </c>
      <c r="BHV22" s="240" t="s">
        <v>132</v>
      </c>
      <c r="BHW22" s="240" t="s">
        <v>132</v>
      </c>
      <c r="BHX22" s="240" t="s">
        <v>132</v>
      </c>
      <c r="BHY22" s="240" t="s">
        <v>132</v>
      </c>
      <c r="BHZ22" s="240" t="s">
        <v>132</v>
      </c>
      <c r="BIA22" s="240" t="s">
        <v>132</v>
      </c>
      <c r="BIB22" s="240" t="s">
        <v>132</v>
      </c>
      <c r="BIC22" s="240" t="s">
        <v>132</v>
      </c>
      <c r="BID22" s="240" t="s">
        <v>132</v>
      </c>
      <c r="BIE22" s="240" t="s">
        <v>132</v>
      </c>
      <c r="BIF22" s="240" t="s">
        <v>132</v>
      </c>
      <c r="BIG22" s="240" t="s">
        <v>132</v>
      </c>
      <c r="BIH22" s="240" t="s">
        <v>132</v>
      </c>
      <c r="BII22" s="240" t="s">
        <v>132</v>
      </c>
      <c r="BIJ22" s="240" t="s">
        <v>132</v>
      </c>
      <c r="BIK22" s="240" t="s">
        <v>132</v>
      </c>
      <c r="BIL22" s="240" t="s">
        <v>132</v>
      </c>
      <c r="BIM22" s="240" t="s">
        <v>132</v>
      </c>
      <c r="BIN22" s="240" t="s">
        <v>132</v>
      </c>
      <c r="BIO22" s="240" t="s">
        <v>132</v>
      </c>
      <c r="BIP22" s="240" t="s">
        <v>132</v>
      </c>
      <c r="BIQ22" s="240" t="s">
        <v>132</v>
      </c>
      <c r="BIR22" s="240" t="s">
        <v>132</v>
      </c>
      <c r="BIS22" s="240" t="s">
        <v>132</v>
      </c>
      <c r="BIT22" s="240" t="s">
        <v>132</v>
      </c>
      <c r="BIU22" s="240" t="s">
        <v>132</v>
      </c>
      <c r="BIV22" s="240" t="s">
        <v>132</v>
      </c>
      <c r="BIW22" s="240" t="s">
        <v>132</v>
      </c>
      <c r="BIX22" s="240" t="s">
        <v>132</v>
      </c>
      <c r="BIY22" s="240" t="s">
        <v>132</v>
      </c>
      <c r="BIZ22" s="240" t="s">
        <v>132</v>
      </c>
      <c r="BJA22" s="240" t="s">
        <v>132</v>
      </c>
      <c r="BJB22" s="240" t="s">
        <v>132</v>
      </c>
      <c r="BJC22" s="240" t="s">
        <v>132</v>
      </c>
      <c r="BJD22" s="240" t="s">
        <v>132</v>
      </c>
      <c r="BJE22" s="240" t="s">
        <v>132</v>
      </c>
      <c r="BJF22" s="240" t="s">
        <v>132</v>
      </c>
      <c r="BJG22" s="240" t="s">
        <v>132</v>
      </c>
      <c r="BJH22" s="240" t="s">
        <v>132</v>
      </c>
      <c r="BJI22" s="240" t="s">
        <v>132</v>
      </c>
      <c r="BJJ22" s="240" t="s">
        <v>132</v>
      </c>
      <c r="BJK22" s="240" t="s">
        <v>132</v>
      </c>
      <c r="BJL22" s="240" t="s">
        <v>132</v>
      </c>
      <c r="BJM22" s="240" t="s">
        <v>132</v>
      </c>
      <c r="BJN22" s="240" t="s">
        <v>132</v>
      </c>
      <c r="BJO22" s="240" t="s">
        <v>132</v>
      </c>
      <c r="BJP22" s="240" t="s">
        <v>132</v>
      </c>
      <c r="BJQ22" s="240" t="s">
        <v>132</v>
      </c>
      <c r="BJR22" s="240" t="s">
        <v>132</v>
      </c>
      <c r="BJS22" s="240" t="s">
        <v>132</v>
      </c>
      <c r="BJT22" s="240" t="s">
        <v>132</v>
      </c>
      <c r="BJU22" s="240" t="s">
        <v>132</v>
      </c>
      <c r="BJV22" s="240" t="s">
        <v>132</v>
      </c>
      <c r="BJW22" s="240" t="s">
        <v>132</v>
      </c>
      <c r="BJX22" s="240" t="s">
        <v>132</v>
      </c>
      <c r="BJY22" s="240" t="s">
        <v>132</v>
      </c>
      <c r="BJZ22" s="240" t="s">
        <v>132</v>
      </c>
      <c r="BKA22" s="240" t="s">
        <v>132</v>
      </c>
      <c r="BKB22" s="240" t="s">
        <v>132</v>
      </c>
      <c r="BKC22" s="240" t="s">
        <v>132</v>
      </c>
      <c r="BKD22" s="240" t="s">
        <v>132</v>
      </c>
      <c r="BKE22" s="240" t="s">
        <v>132</v>
      </c>
      <c r="BKF22" s="240" t="s">
        <v>132</v>
      </c>
      <c r="BKG22" s="240" t="s">
        <v>132</v>
      </c>
      <c r="BKH22" s="240" t="s">
        <v>132</v>
      </c>
      <c r="BKI22" s="240" t="s">
        <v>132</v>
      </c>
      <c r="BKJ22" s="240" t="s">
        <v>132</v>
      </c>
      <c r="BKK22" s="240" t="s">
        <v>132</v>
      </c>
      <c r="BKL22" s="240" t="s">
        <v>132</v>
      </c>
      <c r="BKM22" s="240" t="s">
        <v>132</v>
      </c>
      <c r="BKN22" s="240" t="s">
        <v>132</v>
      </c>
      <c r="BKO22" s="240" t="s">
        <v>132</v>
      </c>
      <c r="BKP22" s="240" t="s">
        <v>132</v>
      </c>
      <c r="BKQ22" s="240" t="s">
        <v>132</v>
      </c>
      <c r="BKR22" s="240" t="s">
        <v>132</v>
      </c>
      <c r="BKS22" s="240" t="s">
        <v>132</v>
      </c>
      <c r="BKT22" s="240" t="s">
        <v>132</v>
      </c>
      <c r="BKU22" s="240" t="s">
        <v>132</v>
      </c>
      <c r="BKV22" s="240" t="s">
        <v>132</v>
      </c>
      <c r="BKW22" s="240" t="s">
        <v>132</v>
      </c>
      <c r="BKX22" s="240" t="s">
        <v>132</v>
      </c>
      <c r="BKY22" s="240" t="s">
        <v>132</v>
      </c>
      <c r="BKZ22" s="240" t="s">
        <v>132</v>
      </c>
      <c r="BLA22" s="240" t="s">
        <v>132</v>
      </c>
      <c r="BLB22" s="240" t="s">
        <v>132</v>
      </c>
      <c r="BLC22" s="240" t="s">
        <v>132</v>
      </c>
      <c r="BLD22" s="240" t="s">
        <v>132</v>
      </c>
      <c r="BLE22" s="240" t="s">
        <v>132</v>
      </c>
      <c r="BLF22" s="240" t="s">
        <v>132</v>
      </c>
      <c r="BLG22" s="240" t="s">
        <v>132</v>
      </c>
      <c r="BLH22" s="240" t="s">
        <v>132</v>
      </c>
      <c r="BLI22" s="240" t="s">
        <v>132</v>
      </c>
      <c r="BLJ22" s="240" t="s">
        <v>132</v>
      </c>
      <c r="BLK22" s="240" t="s">
        <v>132</v>
      </c>
      <c r="BLL22" s="240" t="s">
        <v>132</v>
      </c>
      <c r="BLM22" s="240" t="s">
        <v>132</v>
      </c>
      <c r="BLN22" s="240" t="s">
        <v>132</v>
      </c>
      <c r="BLO22" s="240" t="s">
        <v>132</v>
      </c>
      <c r="BLP22" s="240" t="s">
        <v>132</v>
      </c>
      <c r="BLQ22" s="240" t="s">
        <v>132</v>
      </c>
      <c r="BLR22" s="240" t="s">
        <v>132</v>
      </c>
      <c r="BLS22" s="240" t="s">
        <v>132</v>
      </c>
      <c r="BLT22" s="240" t="s">
        <v>132</v>
      </c>
      <c r="BLU22" s="240" t="s">
        <v>132</v>
      </c>
      <c r="BLV22" s="240" t="s">
        <v>132</v>
      </c>
      <c r="BLW22" s="240" t="s">
        <v>132</v>
      </c>
      <c r="BLX22" s="240" t="s">
        <v>132</v>
      </c>
      <c r="BLY22" s="240" t="s">
        <v>132</v>
      </c>
      <c r="BLZ22" s="240" t="s">
        <v>132</v>
      </c>
      <c r="BMA22" s="240" t="s">
        <v>132</v>
      </c>
      <c r="BMB22" s="240" t="s">
        <v>132</v>
      </c>
      <c r="BMC22" s="240" t="s">
        <v>132</v>
      </c>
      <c r="BMD22" s="240" t="s">
        <v>132</v>
      </c>
      <c r="BME22" s="240" t="s">
        <v>132</v>
      </c>
      <c r="BMF22" s="240" t="s">
        <v>132</v>
      </c>
      <c r="BMG22" s="240" t="s">
        <v>132</v>
      </c>
      <c r="BMH22" s="240" t="s">
        <v>132</v>
      </c>
      <c r="BMI22" s="240" t="s">
        <v>132</v>
      </c>
      <c r="BMJ22" s="240" t="s">
        <v>132</v>
      </c>
      <c r="BMK22" s="240" t="s">
        <v>132</v>
      </c>
      <c r="BML22" s="240" t="s">
        <v>132</v>
      </c>
      <c r="BMM22" s="240" t="s">
        <v>132</v>
      </c>
      <c r="BMN22" s="240" t="s">
        <v>132</v>
      </c>
      <c r="BMO22" s="240" t="s">
        <v>132</v>
      </c>
      <c r="BMP22" s="240" t="s">
        <v>132</v>
      </c>
      <c r="BMQ22" s="240" t="s">
        <v>132</v>
      </c>
      <c r="BMR22" s="240" t="s">
        <v>132</v>
      </c>
      <c r="BMS22" s="240" t="s">
        <v>132</v>
      </c>
      <c r="BMT22" s="240" t="s">
        <v>132</v>
      </c>
      <c r="BMU22" s="240" t="s">
        <v>132</v>
      </c>
      <c r="BMV22" s="240" t="s">
        <v>132</v>
      </c>
      <c r="BMW22" s="240" t="s">
        <v>132</v>
      </c>
      <c r="BMX22" s="240" t="s">
        <v>132</v>
      </c>
      <c r="BMY22" s="240" t="s">
        <v>132</v>
      </c>
      <c r="BMZ22" s="240" t="s">
        <v>132</v>
      </c>
      <c r="BNA22" s="240" t="s">
        <v>132</v>
      </c>
      <c r="BNB22" s="240" t="s">
        <v>132</v>
      </c>
      <c r="BNC22" s="240" t="s">
        <v>132</v>
      </c>
      <c r="BND22" s="240" t="s">
        <v>132</v>
      </c>
      <c r="BNE22" s="240" t="s">
        <v>132</v>
      </c>
      <c r="BNF22" s="240" t="s">
        <v>132</v>
      </c>
      <c r="BNG22" s="240" t="s">
        <v>132</v>
      </c>
      <c r="BNH22" s="240" t="s">
        <v>132</v>
      </c>
      <c r="BNI22" s="240" t="s">
        <v>132</v>
      </c>
      <c r="BNJ22" s="240" t="s">
        <v>132</v>
      </c>
      <c r="BNK22" s="240" t="s">
        <v>132</v>
      </c>
      <c r="BNL22" s="240" t="s">
        <v>132</v>
      </c>
      <c r="BNM22" s="240" t="s">
        <v>132</v>
      </c>
      <c r="BNN22" s="240" t="s">
        <v>132</v>
      </c>
      <c r="BNO22" s="240" t="s">
        <v>132</v>
      </c>
      <c r="BNP22" s="240" t="s">
        <v>132</v>
      </c>
      <c r="BNQ22" s="240" t="s">
        <v>132</v>
      </c>
      <c r="BNR22" s="240" t="s">
        <v>132</v>
      </c>
      <c r="BNS22" s="240" t="s">
        <v>132</v>
      </c>
      <c r="BNT22" s="240" t="s">
        <v>132</v>
      </c>
      <c r="BNU22" s="240" t="s">
        <v>132</v>
      </c>
      <c r="BNV22" s="240" t="s">
        <v>132</v>
      </c>
      <c r="BNW22" s="240" t="s">
        <v>132</v>
      </c>
      <c r="BNX22" s="240" t="s">
        <v>132</v>
      </c>
      <c r="BNY22" s="240" t="s">
        <v>132</v>
      </c>
      <c r="BNZ22" s="240" t="s">
        <v>132</v>
      </c>
      <c r="BOA22" s="240" t="s">
        <v>132</v>
      </c>
      <c r="BOB22" s="240" t="s">
        <v>132</v>
      </c>
      <c r="BOC22" s="240" t="s">
        <v>132</v>
      </c>
      <c r="BOD22" s="240" t="s">
        <v>132</v>
      </c>
      <c r="BOE22" s="240" t="s">
        <v>132</v>
      </c>
      <c r="BOF22" s="240" t="s">
        <v>132</v>
      </c>
      <c r="BOG22" s="240" t="s">
        <v>132</v>
      </c>
      <c r="BOH22" s="240" t="s">
        <v>132</v>
      </c>
      <c r="BOI22" s="240" t="s">
        <v>132</v>
      </c>
      <c r="BOJ22" s="240" t="s">
        <v>132</v>
      </c>
      <c r="BOK22" s="240" t="s">
        <v>132</v>
      </c>
      <c r="BOL22" s="240" t="s">
        <v>132</v>
      </c>
      <c r="BOM22" s="240" t="s">
        <v>132</v>
      </c>
      <c r="BON22" s="240" t="s">
        <v>132</v>
      </c>
      <c r="BOO22" s="240" t="s">
        <v>132</v>
      </c>
      <c r="BOP22" s="240" t="s">
        <v>132</v>
      </c>
      <c r="BOQ22" s="240" t="s">
        <v>132</v>
      </c>
      <c r="BOR22" s="240" t="s">
        <v>132</v>
      </c>
      <c r="BOS22" s="240" t="s">
        <v>132</v>
      </c>
      <c r="BOT22" s="240" t="s">
        <v>132</v>
      </c>
      <c r="BOU22" s="240" t="s">
        <v>132</v>
      </c>
      <c r="BOV22" s="240" t="s">
        <v>132</v>
      </c>
      <c r="BOW22" s="240" t="s">
        <v>132</v>
      </c>
      <c r="BOX22" s="240" t="s">
        <v>132</v>
      </c>
      <c r="BOY22" s="240" t="s">
        <v>132</v>
      </c>
      <c r="BOZ22" s="240" t="s">
        <v>132</v>
      </c>
      <c r="BPA22" s="240" t="s">
        <v>132</v>
      </c>
      <c r="BPB22" s="240" t="s">
        <v>132</v>
      </c>
      <c r="BPC22" s="240" t="s">
        <v>132</v>
      </c>
      <c r="BPD22" s="240" t="s">
        <v>132</v>
      </c>
      <c r="BPE22" s="240" t="s">
        <v>132</v>
      </c>
      <c r="BPF22" s="240" t="s">
        <v>132</v>
      </c>
      <c r="BPG22" s="240" t="s">
        <v>132</v>
      </c>
      <c r="BPH22" s="240" t="s">
        <v>132</v>
      </c>
      <c r="BPI22" s="240" t="s">
        <v>132</v>
      </c>
      <c r="BPJ22" s="240" t="s">
        <v>132</v>
      </c>
      <c r="BPK22" s="240" t="s">
        <v>132</v>
      </c>
      <c r="BPL22" s="240" t="s">
        <v>132</v>
      </c>
      <c r="BPM22" s="240" t="s">
        <v>132</v>
      </c>
      <c r="BPN22" s="240" t="s">
        <v>132</v>
      </c>
      <c r="BPO22" s="240" t="s">
        <v>132</v>
      </c>
      <c r="BPP22" s="240" t="s">
        <v>132</v>
      </c>
      <c r="BPQ22" s="240" t="s">
        <v>132</v>
      </c>
      <c r="BPR22" s="240" t="s">
        <v>132</v>
      </c>
      <c r="BPS22" s="240" t="s">
        <v>132</v>
      </c>
      <c r="BPT22" s="240" t="s">
        <v>132</v>
      </c>
      <c r="BPU22" s="240" t="s">
        <v>132</v>
      </c>
      <c r="BPV22" s="240" t="s">
        <v>132</v>
      </c>
      <c r="BPW22" s="240" t="s">
        <v>132</v>
      </c>
      <c r="BPX22" s="240" t="s">
        <v>132</v>
      </c>
      <c r="BPY22" s="240" t="s">
        <v>132</v>
      </c>
      <c r="BPZ22" s="240" t="s">
        <v>132</v>
      </c>
      <c r="BQA22" s="240" t="s">
        <v>132</v>
      </c>
      <c r="BQB22" s="240" t="s">
        <v>132</v>
      </c>
      <c r="BQC22" s="240" t="s">
        <v>132</v>
      </c>
      <c r="BQD22" s="240" t="s">
        <v>132</v>
      </c>
      <c r="BQE22" s="240" t="s">
        <v>132</v>
      </c>
      <c r="BQF22" s="240" t="s">
        <v>132</v>
      </c>
      <c r="BQG22" s="240" t="s">
        <v>132</v>
      </c>
      <c r="BQH22" s="240" t="s">
        <v>132</v>
      </c>
      <c r="BQI22" s="240" t="s">
        <v>132</v>
      </c>
      <c r="BQJ22" s="240" t="s">
        <v>132</v>
      </c>
      <c r="BQK22" s="240" t="s">
        <v>132</v>
      </c>
      <c r="BQL22" s="240" t="s">
        <v>132</v>
      </c>
      <c r="BQM22" s="240" t="s">
        <v>132</v>
      </c>
      <c r="BQN22" s="240" t="s">
        <v>132</v>
      </c>
      <c r="BQO22" s="240" t="s">
        <v>132</v>
      </c>
      <c r="BQP22" s="240" t="s">
        <v>132</v>
      </c>
      <c r="BQQ22" s="240" t="s">
        <v>132</v>
      </c>
      <c r="BQR22" s="240" t="s">
        <v>132</v>
      </c>
      <c r="BQS22" s="240" t="s">
        <v>132</v>
      </c>
      <c r="BQT22" s="240" t="s">
        <v>132</v>
      </c>
      <c r="BQU22" s="240" t="s">
        <v>132</v>
      </c>
      <c r="BQV22" s="240" t="s">
        <v>132</v>
      </c>
      <c r="BQW22" s="240" t="s">
        <v>132</v>
      </c>
      <c r="BQX22" s="240" t="s">
        <v>132</v>
      </c>
      <c r="BQY22" s="240" t="s">
        <v>132</v>
      </c>
      <c r="BQZ22" s="240" t="s">
        <v>132</v>
      </c>
      <c r="BRA22" s="240" t="s">
        <v>132</v>
      </c>
      <c r="BRB22" s="240" t="s">
        <v>132</v>
      </c>
      <c r="BRC22" s="240" t="s">
        <v>132</v>
      </c>
      <c r="BRD22" s="240" t="s">
        <v>132</v>
      </c>
      <c r="BRE22" s="240" t="s">
        <v>132</v>
      </c>
      <c r="BRF22" s="240" t="s">
        <v>132</v>
      </c>
      <c r="BRG22" s="240" t="s">
        <v>132</v>
      </c>
      <c r="BRH22" s="240" t="s">
        <v>132</v>
      </c>
      <c r="BRI22" s="240" t="s">
        <v>132</v>
      </c>
      <c r="BRJ22" s="240" t="s">
        <v>132</v>
      </c>
      <c r="BRK22" s="240" t="s">
        <v>132</v>
      </c>
      <c r="BRL22" s="240" t="s">
        <v>132</v>
      </c>
      <c r="BRM22" s="240" t="s">
        <v>132</v>
      </c>
      <c r="BRN22" s="240" t="s">
        <v>132</v>
      </c>
      <c r="BRO22" s="240" t="s">
        <v>132</v>
      </c>
      <c r="BRP22" s="240" t="s">
        <v>132</v>
      </c>
      <c r="BRQ22" s="240" t="s">
        <v>132</v>
      </c>
      <c r="BRR22" s="240" t="s">
        <v>132</v>
      </c>
      <c r="BRS22" s="240" t="s">
        <v>132</v>
      </c>
      <c r="BRT22" s="240" t="s">
        <v>132</v>
      </c>
      <c r="BRU22" s="240" t="s">
        <v>132</v>
      </c>
      <c r="BRV22" s="240" t="s">
        <v>132</v>
      </c>
      <c r="BRW22" s="240" t="s">
        <v>132</v>
      </c>
      <c r="BRX22" s="240" t="s">
        <v>132</v>
      </c>
      <c r="BRY22" s="240" t="s">
        <v>132</v>
      </c>
      <c r="BRZ22" s="240" t="s">
        <v>132</v>
      </c>
      <c r="BSA22" s="240" t="s">
        <v>132</v>
      </c>
      <c r="BSB22" s="240" t="s">
        <v>132</v>
      </c>
      <c r="BSC22" s="240" t="s">
        <v>132</v>
      </c>
      <c r="BSD22" s="240" t="s">
        <v>132</v>
      </c>
      <c r="BSE22" s="240" t="s">
        <v>132</v>
      </c>
      <c r="BSF22" s="240" t="s">
        <v>132</v>
      </c>
      <c r="BSG22" s="240" t="s">
        <v>132</v>
      </c>
      <c r="BSH22" s="240" t="s">
        <v>132</v>
      </c>
      <c r="BSI22" s="240" t="s">
        <v>132</v>
      </c>
      <c r="BSJ22" s="240" t="s">
        <v>132</v>
      </c>
      <c r="BSK22" s="240" t="s">
        <v>132</v>
      </c>
      <c r="BSL22" s="240" t="s">
        <v>132</v>
      </c>
      <c r="BSM22" s="240" t="s">
        <v>132</v>
      </c>
      <c r="BSN22" s="240" t="s">
        <v>132</v>
      </c>
      <c r="BSO22" s="240" t="s">
        <v>132</v>
      </c>
      <c r="BSP22" s="240" t="s">
        <v>132</v>
      </c>
      <c r="BSQ22" s="240" t="s">
        <v>132</v>
      </c>
      <c r="BSR22" s="240" t="s">
        <v>132</v>
      </c>
      <c r="BSS22" s="240" t="s">
        <v>132</v>
      </c>
      <c r="BST22" s="240" t="s">
        <v>132</v>
      </c>
      <c r="BSU22" s="240" t="s">
        <v>132</v>
      </c>
      <c r="BSV22" s="240" t="s">
        <v>132</v>
      </c>
      <c r="BSW22" s="240" t="s">
        <v>132</v>
      </c>
      <c r="BSX22" s="240" t="s">
        <v>132</v>
      </c>
      <c r="BSY22" s="240" t="s">
        <v>132</v>
      </c>
      <c r="BSZ22" s="240" t="s">
        <v>132</v>
      </c>
      <c r="BTA22" s="240" t="s">
        <v>132</v>
      </c>
      <c r="BTB22" s="240" t="s">
        <v>132</v>
      </c>
      <c r="BTC22" s="240" t="s">
        <v>132</v>
      </c>
      <c r="BTD22" s="240" t="s">
        <v>132</v>
      </c>
      <c r="BTE22" s="240" t="s">
        <v>132</v>
      </c>
      <c r="BTF22" s="240" t="s">
        <v>132</v>
      </c>
      <c r="BTG22" s="240" t="s">
        <v>132</v>
      </c>
      <c r="BTH22" s="240" t="s">
        <v>132</v>
      </c>
      <c r="BTI22" s="240" t="s">
        <v>132</v>
      </c>
      <c r="BTJ22" s="240" t="s">
        <v>132</v>
      </c>
      <c r="BTK22" s="240" t="s">
        <v>132</v>
      </c>
      <c r="BTL22" s="240" t="s">
        <v>132</v>
      </c>
      <c r="BTM22" s="240" t="s">
        <v>132</v>
      </c>
      <c r="BTN22" s="240" t="s">
        <v>132</v>
      </c>
      <c r="BTO22" s="240" t="s">
        <v>132</v>
      </c>
      <c r="BTP22" s="240" t="s">
        <v>132</v>
      </c>
      <c r="BTQ22" s="240" t="s">
        <v>132</v>
      </c>
      <c r="BTR22" s="240" t="s">
        <v>132</v>
      </c>
      <c r="BTS22" s="240" t="s">
        <v>132</v>
      </c>
      <c r="BTT22" s="240" t="s">
        <v>132</v>
      </c>
      <c r="BTU22" s="240" t="s">
        <v>132</v>
      </c>
      <c r="BTV22" s="240" t="s">
        <v>132</v>
      </c>
      <c r="BTW22" s="240" t="s">
        <v>132</v>
      </c>
      <c r="BTX22" s="240" t="s">
        <v>132</v>
      </c>
      <c r="BTY22" s="240" t="s">
        <v>132</v>
      </c>
      <c r="BTZ22" s="240" t="s">
        <v>132</v>
      </c>
      <c r="BUA22" s="240" t="s">
        <v>132</v>
      </c>
      <c r="BUB22" s="240" t="s">
        <v>132</v>
      </c>
      <c r="BUC22" s="240" t="s">
        <v>132</v>
      </c>
      <c r="BUD22" s="240" t="s">
        <v>132</v>
      </c>
      <c r="BUE22" s="240" t="s">
        <v>132</v>
      </c>
      <c r="BUF22" s="240" t="s">
        <v>132</v>
      </c>
      <c r="BUG22" s="240" t="s">
        <v>132</v>
      </c>
      <c r="BUH22" s="240" t="s">
        <v>132</v>
      </c>
      <c r="BUI22" s="240" t="s">
        <v>132</v>
      </c>
      <c r="BUJ22" s="240" t="s">
        <v>132</v>
      </c>
      <c r="BUK22" s="240" t="s">
        <v>132</v>
      </c>
      <c r="BUL22" s="240" t="s">
        <v>132</v>
      </c>
      <c r="BUM22" s="240" t="s">
        <v>132</v>
      </c>
      <c r="BUN22" s="240" t="s">
        <v>132</v>
      </c>
      <c r="BUO22" s="240" t="s">
        <v>132</v>
      </c>
      <c r="BUP22" s="240" t="s">
        <v>132</v>
      </c>
      <c r="BUQ22" s="240" t="s">
        <v>132</v>
      </c>
      <c r="BUR22" s="240" t="s">
        <v>132</v>
      </c>
      <c r="BUS22" s="240" t="s">
        <v>132</v>
      </c>
      <c r="BUT22" s="240" t="s">
        <v>132</v>
      </c>
      <c r="BUU22" s="240" t="s">
        <v>132</v>
      </c>
      <c r="BUV22" s="240" t="s">
        <v>132</v>
      </c>
      <c r="BUW22" s="240" t="s">
        <v>132</v>
      </c>
      <c r="BUX22" s="240" t="s">
        <v>132</v>
      </c>
      <c r="BUY22" s="240" t="s">
        <v>132</v>
      </c>
      <c r="BUZ22" s="240" t="s">
        <v>132</v>
      </c>
      <c r="BVA22" s="240" t="s">
        <v>132</v>
      </c>
      <c r="BVB22" s="240" t="s">
        <v>132</v>
      </c>
      <c r="BVC22" s="240" t="s">
        <v>132</v>
      </c>
      <c r="BVD22" s="240" t="s">
        <v>132</v>
      </c>
      <c r="BVE22" s="240" t="s">
        <v>132</v>
      </c>
      <c r="BVF22" s="240" t="s">
        <v>132</v>
      </c>
      <c r="BVG22" s="240" t="s">
        <v>132</v>
      </c>
      <c r="BVH22" s="240" t="s">
        <v>132</v>
      </c>
      <c r="BVI22" s="240" t="s">
        <v>132</v>
      </c>
      <c r="BVJ22" s="240" t="s">
        <v>132</v>
      </c>
      <c r="BVK22" s="240" t="s">
        <v>132</v>
      </c>
      <c r="BVL22" s="240" t="s">
        <v>132</v>
      </c>
      <c r="BVM22" s="240" t="s">
        <v>132</v>
      </c>
      <c r="BVN22" s="240" t="s">
        <v>132</v>
      </c>
      <c r="BVO22" s="240" t="s">
        <v>132</v>
      </c>
      <c r="BVP22" s="240" t="s">
        <v>132</v>
      </c>
      <c r="BVQ22" s="240" t="s">
        <v>132</v>
      </c>
      <c r="BVR22" s="240" t="s">
        <v>132</v>
      </c>
      <c r="BVS22" s="240" t="s">
        <v>132</v>
      </c>
      <c r="BVT22" s="240" t="s">
        <v>132</v>
      </c>
      <c r="BVU22" s="240" t="s">
        <v>132</v>
      </c>
      <c r="BVV22" s="240" t="s">
        <v>132</v>
      </c>
      <c r="BVW22" s="240" t="s">
        <v>132</v>
      </c>
      <c r="BVX22" s="240" t="s">
        <v>132</v>
      </c>
      <c r="BVY22" s="240" t="s">
        <v>132</v>
      </c>
      <c r="BVZ22" s="240" t="s">
        <v>132</v>
      </c>
      <c r="BWA22" s="240" t="s">
        <v>132</v>
      </c>
      <c r="BWB22" s="240" t="s">
        <v>132</v>
      </c>
      <c r="BWC22" s="240" t="s">
        <v>132</v>
      </c>
      <c r="BWD22" s="240" t="s">
        <v>132</v>
      </c>
      <c r="BWE22" s="240" t="s">
        <v>132</v>
      </c>
      <c r="BWF22" s="240" t="s">
        <v>132</v>
      </c>
      <c r="BWG22" s="240" t="s">
        <v>132</v>
      </c>
      <c r="BWH22" s="240" t="s">
        <v>132</v>
      </c>
      <c r="BWI22" s="240" t="s">
        <v>132</v>
      </c>
      <c r="BWJ22" s="240" t="s">
        <v>132</v>
      </c>
      <c r="BWK22" s="240" t="s">
        <v>132</v>
      </c>
      <c r="BWL22" s="240" t="s">
        <v>132</v>
      </c>
      <c r="BWM22" s="240" t="s">
        <v>132</v>
      </c>
      <c r="BWN22" s="240" t="s">
        <v>132</v>
      </c>
      <c r="BWO22" s="240" t="s">
        <v>132</v>
      </c>
      <c r="BWP22" s="240" t="s">
        <v>132</v>
      </c>
      <c r="BWQ22" s="240" t="s">
        <v>132</v>
      </c>
      <c r="BWR22" s="240" t="s">
        <v>132</v>
      </c>
      <c r="BWS22" s="240" t="s">
        <v>132</v>
      </c>
      <c r="BWT22" s="240" t="s">
        <v>132</v>
      </c>
      <c r="BWU22" s="240" t="s">
        <v>132</v>
      </c>
      <c r="BWV22" s="240" t="s">
        <v>132</v>
      </c>
      <c r="BWW22" s="240" t="s">
        <v>132</v>
      </c>
      <c r="BWX22" s="240" t="s">
        <v>132</v>
      </c>
      <c r="BWY22" s="240" t="s">
        <v>132</v>
      </c>
      <c r="BWZ22" s="240" t="s">
        <v>132</v>
      </c>
      <c r="BXA22" s="240" t="s">
        <v>132</v>
      </c>
      <c r="BXB22" s="240" t="s">
        <v>132</v>
      </c>
      <c r="BXC22" s="240" t="s">
        <v>132</v>
      </c>
      <c r="BXD22" s="240" t="s">
        <v>132</v>
      </c>
      <c r="BXE22" s="240" t="s">
        <v>132</v>
      </c>
      <c r="BXF22" s="240" t="s">
        <v>132</v>
      </c>
      <c r="BXG22" s="240" t="s">
        <v>132</v>
      </c>
      <c r="BXH22" s="240" t="s">
        <v>132</v>
      </c>
      <c r="BXI22" s="240" t="s">
        <v>132</v>
      </c>
      <c r="BXJ22" s="240" t="s">
        <v>132</v>
      </c>
      <c r="BXK22" s="240" t="s">
        <v>132</v>
      </c>
      <c r="BXL22" s="240" t="s">
        <v>132</v>
      </c>
      <c r="BXM22" s="240" t="s">
        <v>132</v>
      </c>
      <c r="BXN22" s="240" t="s">
        <v>132</v>
      </c>
      <c r="BXO22" s="240" t="s">
        <v>132</v>
      </c>
      <c r="BXP22" s="240" t="s">
        <v>132</v>
      </c>
      <c r="BXQ22" s="240" t="s">
        <v>132</v>
      </c>
      <c r="BXR22" s="240" t="s">
        <v>132</v>
      </c>
      <c r="BXS22" s="240" t="s">
        <v>132</v>
      </c>
      <c r="BXT22" s="240" t="s">
        <v>132</v>
      </c>
      <c r="BXU22" s="240" t="s">
        <v>132</v>
      </c>
      <c r="BXV22" s="240" t="s">
        <v>132</v>
      </c>
      <c r="BXW22" s="240" t="s">
        <v>132</v>
      </c>
      <c r="BXX22" s="240" t="s">
        <v>132</v>
      </c>
      <c r="BXY22" s="240" t="s">
        <v>132</v>
      </c>
      <c r="BXZ22" s="240" t="s">
        <v>132</v>
      </c>
      <c r="BYA22" s="240" t="s">
        <v>132</v>
      </c>
      <c r="BYB22" s="240" t="s">
        <v>132</v>
      </c>
      <c r="BYC22" s="240" t="s">
        <v>132</v>
      </c>
      <c r="BYD22" s="240" t="s">
        <v>132</v>
      </c>
      <c r="BYE22" s="240" t="s">
        <v>132</v>
      </c>
      <c r="BYF22" s="240" t="s">
        <v>132</v>
      </c>
      <c r="BYG22" s="240" t="s">
        <v>132</v>
      </c>
      <c r="BYH22" s="240" t="s">
        <v>132</v>
      </c>
      <c r="BYI22" s="240" t="s">
        <v>132</v>
      </c>
      <c r="BYJ22" s="240" t="s">
        <v>132</v>
      </c>
      <c r="BYK22" s="240" t="s">
        <v>132</v>
      </c>
      <c r="BYL22" s="240" t="s">
        <v>132</v>
      </c>
      <c r="BYM22" s="240" t="s">
        <v>132</v>
      </c>
      <c r="BYN22" s="240" t="s">
        <v>132</v>
      </c>
      <c r="BYO22" s="240" t="s">
        <v>132</v>
      </c>
      <c r="BYP22" s="240" t="s">
        <v>132</v>
      </c>
      <c r="BYQ22" s="240" t="s">
        <v>132</v>
      </c>
      <c r="BYR22" s="240" t="s">
        <v>132</v>
      </c>
      <c r="BYS22" s="240" t="s">
        <v>132</v>
      </c>
      <c r="BYT22" s="240" t="s">
        <v>132</v>
      </c>
      <c r="BYU22" s="240" t="s">
        <v>132</v>
      </c>
      <c r="BYV22" s="240" t="s">
        <v>132</v>
      </c>
      <c r="BYW22" s="240" t="s">
        <v>132</v>
      </c>
      <c r="BYX22" s="240" t="s">
        <v>132</v>
      </c>
      <c r="BYY22" s="240" t="s">
        <v>132</v>
      </c>
      <c r="BYZ22" s="240" t="s">
        <v>132</v>
      </c>
      <c r="BZA22" s="240" t="s">
        <v>132</v>
      </c>
      <c r="BZB22" s="240" t="s">
        <v>132</v>
      </c>
      <c r="BZC22" s="240" t="s">
        <v>132</v>
      </c>
      <c r="BZD22" s="240" t="s">
        <v>132</v>
      </c>
      <c r="BZE22" s="240" t="s">
        <v>132</v>
      </c>
      <c r="BZF22" s="240" t="s">
        <v>132</v>
      </c>
      <c r="BZG22" s="240" t="s">
        <v>132</v>
      </c>
      <c r="BZH22" s="240" t="s">
        <v>132</v>
      </c>
      <c r="BZI22" s="240" t="s">
        <v>132</v>
      </c>
      <c r="BZJ22" s="240" t="s">
        <v>132</v>
      </c>
      <c r="BZK22" s="240" t="s">
        <v>132</v>
      </c>
      <c r="BZL22" s="240" t="s">
        <v>132</v>
      </c>
      <c r="BZM22" s="240" t="s">
        <v>132</v>
      </c>
      <c r="BZN22" s="240" t="s">
        <v>132</v>
      </c>
      <c r="BZO22" s="240" t="s">
        <v>132</v>
      </c>
      <c r="BZP22" s="240" t="s">
        <v>132</v>
      </c>
      <c r="BZQ22" s="240" t="s">
        <v>132</v>
      </c>
      <c r="BZR22" s="240" t="s">
        <v>132</v>
      </c>
      <c r="BZS22" s="240" t="s">
        <v>132</v>
      </c>
      <c r="BZT22" s="240" t="s">
        <v>132</v>
      </c>
      <c r="BZU22" s="240" t="s">
        <v>132</v>
      </c>
      <c r="BZV22" s="240" t="s">
        <v>132</v>
      </c>
      <c r="BZW22" s="240" t="s">
        <v>132</v>
      </c>
      <c r="BZX22" s="240" t="s">
        <v>132</v>
      </c>
      <c r="BZY22" s="240" t="s">
        <v>132</v>
      </c>
      <c r="BZZ22" s="240" t="s">
        <v>132</v>
      </c>
      <c r="CAA22" s="240" t="s">
        <v>132</v>
      </c>
      <c r="CAB22" s="240" t="s">
        <v>132</v>
      </c>
      <c r="CAC22" s="240" t="s">
        <v>132</v>
      </c>
      <c r="CAD22" s="240" t="s">
        <v>132</v>
      </c>
      <c r="CAE22" s="240" t="s">
        <v>132</v>
      </c>
      <c r="CAF22" s="240" t="s">
        <v>132</v>
      </c>
      <c r="CAG22" s="240" t="s">
        <v>132</v>
      </c>
      <c r="CAH22" s="240" t="s">
        <v>132</v>
      </c>
      <c r="CAI22" s="240" t="s">
        <v>132</v>
      </c>
      <c r="CAJ22" s="240" t="s">
        <v>132</v>
      </c>
      <c r="CAK22" s="240" t="s">
        <v>132</v>
      </c>
      <c r="CAL22" s="240" t="s">
        <v>132</v>
      </c>
      <c r="CAM22" s="240" t="s">
        <v>132</v>
      </c>
      <c r="CAN22" s="240" t="s">
        <v>132</v>
      </c>
      <c r="CAO22" s="240" t="s">
        <v>132</v>
      </c>
      <c r="CAP22" s="240" t="s">
        <v>132</v>
      </c>
      <c r="CAQ22" s="240" t="s">
        <v>132</v>
      </c>
      <c r="CAR22" s="240" t="s">
        <v>132</v>
      </c>
      <c r="CAS22" s="240" t="s">
        <v>132</v>
      </c>
      <c r="CAT22" s="240" t="s">
        <v>132</v>
      </c>
      <c r="CAU22" s="240" t="s">
        <v>132</v>
      </c>
      <c r="CAV22" s="240" t="s">
        <v>132</v>
      </c>
      <c r="CAW22" s="240" t="s">
        <v>132</v>
      </c>
      <c r="CAX22" s="240" t="s">
        <v>132</v>
      </c>
      <c r="CAY22" s="240" t="s">
        <v>132</v>
      </c>
      <c r="CAZ22" s="240" t="s">
        <v>132</v>
      </c>
      <c r="CBA22" s="240" t="s">
        <v>132</v>
      </c>
      <c r="CBB22" s="240" t="s">
        <v>132</v>
      </c>
      <c r="CBC22" s="240" t="s">
        <v>132</v>
      </c>
      <c r="CBD22" s="240" t="s">
        <v>132</v>
      </c>
      <c r="CBE22" s="240" t="s">
        <v>132</v>
      </c>
      <c r="CBF22" s="240" t="s">
        <v>132</v>
      </c>
      <c r="CBG22" s="240" t="s">
        <v>132</v>
      </c>
      <c r="CBH22" s="240" t="s">
        <v>132</v>
      </c>
      <c r="CBI22" s="240" t="s">
        <v>132</v>
      </c>
      <c r="CBJ22" s="240" t="s">
        <v>132</v>
      </c>
      <c r="CBK22" s="240" t="s">
        <v>132</v>
      </c>
      <c r="CBL22" s="240" t="s">
        <v>132</v>
      </c>
      <c r="CBM22" s="240" t="s">
        <v>132</v>
      </c>
      <c r="CBN22" s="240" t="s">
        <v>132</v>
      </c>
      <c r="CBO22" s="240" t="s">
        <v>132</v>
      </c>
      <c r="CBP22" s="240" t="s">
        <v>132</v>
      </c>
      <c r="CBQ22" s="240" t="s">
        <v>132</v>
      </c>
      <c r="CBR22" s="240" t="s">
        <v>132</v>
      </c>
      <c r="CBS22" s="240" t="s">
        <v>132</v>
      </c>
      <c r="CBT22" s="240" t="s">
        <v>132</v>
      </c>
      <c r="CBU22" s="240" t="s">
        <v>132</v>
      </c>
      <c r="CBV22" s="240" t="s">
        <v>132</v>
      </c>
      <c r="CBW22" s="240" t="s">
        <v>132</v>
      </c>
      <c r="CBX22" s="240" t="s">
        <v>132</v>
      </c>
      <c r="CBY22" s="240" t="s">
        <v>132</v>
      </c>
      <c r="CBZ22" s="240" t="s">
        <v>132</v>
      </c>
      <c r="CCA22" s="240" t="s">
        <v>132</v>
      </c>
      <c r="CCB22" s="240" t="s">
        <v>132</v>
      </c>
      <c r="CCC22" s="240" t="s">
        <v>132</v>
      </c>
      <c r="CCD22" s="240" t="s">
        <v>132</v>
      </c>
      <c r="CCE22" s="240" t="s">
        <v>132</v>
      </c>
      <c r="CCF22" s="240" t="s">
        <v>132</v>
      </c>
      <c r="CCG22" s="240" t="s">
        <v>132</v>
      </c>
      <c r="CCH22" s="240" t="s">
        <v>132</v>
      </c>
      <c r="CCI22" s="240" t="s">
        <v>132</v>
      </c>
      <c r="CCJ22" s="240" t="s">
        <v>132</v>
      </c>
      <c r="CCK22" s="240" t="s">
        <v>132</v>
      </c>
      <c r="CCL22" s="240" t="s">
        <v>132</v>
      </c>
      <c r="CCM22" s="240" t="s">
        <v>132</v>
      </c>
      <c r="CCN22" s="240" t="s">
        <v>132</v>
      </c>
      <c r="CCO22" s="240" t="s">
        <v>132</v>
      </c>
      <c r="CCP22" s="240" t="s">
        <v>132</v>
      </c>
      <c r="CCQ22" s="240" t="s">
        <v>132</v>
      </c>
      <c r="CCR22" s="240" t="s">
        <v>132</v>
      </c>
      <c r="CCS22" s="240" t="s">
        <v>132</v>
      </c>
      <c r="CCT22" s="240" t="s">
        <v>132</v>
      </c>
      <c r="CCU22" s="240" t="s">
        <v>132</v>
      </c>
      <c r="CCV22" s="240" t="s">
        <v>132</v>
      </c>
      <c r="CCW22" s="240" t="s">
        <v>132</v>
      </c>
      <c r="CCX22" s="240" t="s">
        <v>132</v>
      </c>
      <c r="CCY22" s="240" t="s">
        <v>132</v>
      </c>
      <c r="CCZ22" s="240" t="s">
        <v>132</v>
      </c>
      <c r="CDA22" s="240" t="s">
        <v>132</v>
      </c>
      <c r="CDB22" s="240" t="s">
        <v>132</v>
      </c>
      <c r="CDC22" s="240" t="s">
        <v>132</v>
      </c>
      <c r="CDD22" s="240" t="s">
        <v>132</v>
      </c>
      <c r="CDE22" s="240" t="s">
        <v>132</v>
      </c>
      <c r="CDF22" s="240" t="s">
        <v>132</v>
      </c>
      <c r="CDG22" s="240" t="s">
        <v>132</v>
      </c>
      <c r="CDH22" s="240" t="s">
        <v>132</v>
      </c>
      <c r="CDI22" s="240" t="s">
        <v>132</v>
      </c>
      <c r="CDJ22" s="240" t="s">
        <v>132</v>
      </c>
      <c r="CDK22" s="240" t="s">
        <v>132</v>
      </c>
      <c r="CDL22" s="240" t="s">
        <v>132</v>
      </c>
      <c r="CDM22" s="240" t="s">
        <v>132</v>
      </c>
      <c r="CDN22" s="240" t="s">
        <v>132</v>
      </c>
      <c r="CDO22" s="240" t="s">
        <v>132</v>
      </c>
      <c r="CDP22" s="240" t="s">
        <v>132</v>
      </c>
      <c r="CDQ22" s="240" t="s">
        <v>132</v>
      </c>
      <c r="CDR22" s="240" t="s">
        <v>132</v>
      </c>
      <c r="CDS22" s="240" t="s">
        <v>132</v>
      </c>
      <c r="CDT22" s="240" t="s">
        <v>132</v>
      </c>
      <c r="CDU22" s="240" t="s">
        <v>132</v>
      </c>
      <c r="CDV22" s="240" t="s">
        <v>132</v>
      </c>
      <c r="CDW22" s="240" t="s">
        <v>132</v>
      </c>
      <c r="CDX22" s="240" t="s">
        <v>132</v>
      </c>
      <c r="CDY22" s="240" t="s">
        <v>132</v>
      </c>
      <c r="CDZ22" s="240" t="s">
        <v>132</v>
      </c>
      <c r="CEA22" s="240" t="s">
        <v>132</v>
      </c>
      <c r="CEB22" s="240" t="s">
        <v>132</v>
      </c>
      <c r="CEC22" s="240" t="s">
        <v>132</v>
      </c>
      <c r="CED22" s="240" t="s">
        <v>132</v>
      </c>
      <c r="CEE22" s="240" t="s">
        <v>132</v>
      </c>
      <c r="CEF22" s="240" t="s">
        <v>132</v>
      </c>
      <c r="CEG22" s="240" t="s">
        <v>132</v>
      </c>
      <c r="CEH22" s="240" t="s">
        <v>132</v>
      </c>
      <c r="CEI22" s="240" t="s">
        <v>132</v>
      </c>
      <c r="CEJ22" s="240" t="s">
        <v>132</v>
      </c>
      <c r="CEK22" s="240" t="s">
        <v>132</v>
      </c>
      <c r="CEL22" s="240" t="s">
        <v>132</v>
      </c>
      <c r="CEM22" s="240" t="s">
        <v>132</v>
      </c>
      <c r="CEN22" s="240" t="s">
        <v>132</v>
      </c>
      <c r="CEO22" s="240" t="s">
        <v>132</v>
      </c>
      <c r="CEP22" s="240" t="s">
        <v>132</v>
      </c>
      <c r="CEQ22" s="240" t="s">
        <v>132</v>
      </c>
      <c r="CER22" s="240" t="s">
        <v>132</v>
      </c>
      <c r="CES22" s="240" t="s">
        <v>132</v>
      </c>
      <c r="CET22" s="240" t="s">
        <v>132</v>
      </c>
      <c r="CEU22" s="240" t="s">
        <v>132</v>
      </c>
      <c r="CEV22" s="240" t="s">
        <v>132</v>
      </c>
      <c r="CEW22" s="240" t="s">
        <v>132</v>
      </c>
      <c r="CEX22" s="240" t="s">
        <v>132</v>
      </c>
      <c r="CEY22" s="240" t="s">
        <v>132</v>
      </c>
      <c r="CEZ22" s="240" t="s">
        <v>132</v>
      </c>
      <c r="CFA22" s="240" t="s">
        <v>132</v>
      </c>
      <c r="CFB22" s="240" t="s">
        <v>132</v>
      </c>
      <c r="CFC22" s="240" t="s">
        <v>132</v>
      </c>
      <c r="CFD22" s="240" t="s">
        <v>132</v>
      </c>
      <c r="CFE22" s="240" t="s">
        <v>132</v>
      </c>
      <c r="CFF22" s="240" t="s">
        <v>132</v>
      </c>
      <c r="CFG22" s="240" t="s">
        <v>132</v>
      </c>
      <c r="CFH22" s="240" t="s">
        <v>132</v>
      </c>
      <c r="CFI22" s="240" t="s">
        <v>132</v>
      </c>
      <c r="CFJ22" s="240" t="s">
        <v>132</v>
      </c>
      <c r="CFK22" s="240" t="s">
        <v>132</v>
      </c>
      <c r="CFL22" s="240" t="s">
        <v>132</v>
      </c>
      <c r="CFM22" s="240" t="s">
        <v>132</v>
      </c>
      <c r="CFN22" s="240" t="s">
        <v>132</v>
      </c>
      <c r="CFO22" s="240" t="s">
        <v>132</v>
      </c>
      <c r="CFP22" s="240" t="s">
        <v>132</v>
      </c>
      <c r="CFQ22" s="240" t="s">
        <v>132</v>
      </c>
      <c r="CFR22" s="240" t="s">
        <v>132</v>
      </c>
      <c r="CFS22" s="240" t="s">
        <v>132</v>
      </c>
      <c r="CFT22" s="240" t="s">
        <v>132</v>
      </c>
      <c r="CFU22" s="240" t="s">
        <v>132</v>
      </c>
      <c r="CFV22" s="240" t="s">
        <v>132</v>
      </c>
      <c r="CFW22" s="240" t="s">
        <v>132</v>
      </c>
      <c r="CFX22" s="240" t="s">
        <v>132</v>
      </c>
      <c r="CFY22" s="240" t="s">
        <v>132</v>
      </c>
      <c r="CFZ22" s="240" t="s">
        <v>132</v>
      </c>
      <c r="CGA22" s="240" t="s">
        <v>132</v>
      </c>
      <c r="CGB22" s="240" t="s">
        <v>132</v>
      </c>
      <c r="CGC22" s="240" t="s">
        <v>132</v>
      </c>
      <c r="CGD22" s="240" t="s">
        <v>132</v>
      </c>
      <c r="CGE22" s="240" t="s">
        <v>132</v>
      </c>
      <c r="CGF22" s="240" t="s">
        <v>132</v>
      </c>
      <c r="CGG22" s="240" t="s">
        <v>132</v>
      </c>
      <c r="CGH22" s="240" t="s">
        <v>132</v>
      </c>
      <c r="CGI22" s="240" t="s">
        <v>132</v>
      </c>
      <c r="CGJ22" s="240" t="s">
        <v>132</v>
      </c>
      <c r="CGK22" s="240" t="s">
        <v>132</v>
      </c>
      <c r="CGL22" s="240" t="s">
        <v>132</v>
      </c>
      <c r="CGM22" s="240" t="s">
        <v>132</v>
      </c>
      <c r="CGN22" s="240" t="s">
        <v>132</v>
      </c>
      <c r="CGO22" s="240" t="s">
        <v>132</v>
      </c>
      <c r="CGP22" s="240" t="s">
        <v>132</v>
      </c>
      <c r="CGQ22" s="240" t="s">
        <v>132</v>
      </c>
      <c r="CGR22" s="240" t="s">
        <v>132</v>
      </c>
      <c r="CGS22" s="240" t="s">
        <v>132</v>
      </c>
      <c r="CGT22" s="240" t="s">
        <v>132</v>
      </c>
      <c r="CGU22" s="240" t="s">
        <v>132</v>
      </c>
      <c r="CGV22" s="240" t="s">
        <v>132</v>
      </c>
      <c r="CGW22" s="240" t="s">
        <v>132</v>
      </c>
      <c r="CGX22" s="240" t="s">
        <v>132</v>
      </c>
      <c r="CGY22" s="240" t="s">
        <v>132</v>
      </c>
      <c r="CGZ22" s="240" t="s">
        <v>132</v>
      </c>
      <c r="CHA22" s="240" t="s">
        <v>132</v>
      </c>
      <c r="CHB22" s="240" t="s">
        <v>132</v>
      </c>
      <c r="CHC22" s="240" t="s">
        <v>132</v>
      </c>
      <c r="CHD22" s="240" t="s">
        <v>132</v>
      </c>
      <c r="CHE22" s="240" t="s">
        <v>132</v>
      </c>
      <c r="CHF22" s="240" t="s">
        <v>132</v>
      </c>
      <c r="CHG22" s="240" t="s">
        <v>132</v>
      </c>
      <c r="CHH22" s="240" t="s">
        <v>132</v>
      </c>
      <c r="CHI22" s="240" t="s">
        <v>132</v>
      </c>
      <c r="CHJ22" s="240" t="s">
        <v>132</v>
      </c>
      <c r="CHK22" s="240" t="s">
        <v>132</v>
      </c>
      <c r="CHL22" s="240" t="s">
        <v>132</v>
      </c>
      <c r="CHM22" s="240" t="s">
        <v>132</v>
      </c>
      <c r="CHN22" s="240" t="s">
        <v>132</v>
      </c>
      <c r="CHO22" s="240" t="s">
        <v>132</v>
      </c>
      <c r="CHP22" s="240" t="s">
        <v>132</v>
      </c>
      <c r="CHQ22" s="240" t="s">
        <v>132</v>
      </c>
      <c r="CHR22" s="240" t="s">
        <v>132</v>
      </c>
      <c r="CHS22" s="240" t="s">
        <v>132</v>
      </c>
      <c r="CHT22" s="240" t="s">
        <v>132</v>
      </c>
      <c r="CHU22" s="240" t="s">
        <v>132</v>
      </c>
      <c r="CHV22" s="240" t="s">
        <v>132</v>
      </c>
      <c r="CHW22" s="240" t="s">
        <v>132</v>
      </c>
      <c r="CHX22" s="240" t="s">
        <v>132</v>
      </c>
      <c r="CHY22" s="240" t="s">
        <v>132</v>
      </c>
      <c r="CHZ22" s="240" t="s">
        <v>132</v>
      </c>
      <c r="CIA22" s="240" t="s">
        <v>132</v>
      </c>
      <c r="CIB22" s="240" t="s">
        <v>132</v>
      </c>
      <c r="CIC22" s="240" t="s">
        <v>132</v>
      </c>
      <c r="CID22" s="240" t="s">
        <v>132</v>
      </c>
      <c r="CIE22" s="240" t="s">
        <v>132</v>
      </c>
      <c r="CIF22" s="240" t="s">
        <v>132</v>
      </c>
      <c r="CIG22" s="240" t="s">
        <v>132</v>
      </c>
      <c r="CIH22" s="240" t="s">
        <v>132</v>
      </c>
      <c r="CII22" s="240" t="s">
        <v>132</v>
      </c>
      <c r="CIJ22" s="240" t="s">
        <v>132</v>
      </c>
      <c r="CIK22" s="240" t="s">
        <v>132</v>
      </c>
      <c r="CIL22" s="240" t="s">
        <v>132</v>
      </c>
      <c r="CIM22" s="240" t="s">
        <v>132</v>
      </c>
      <c r="CIN22" s="240" t="s">
        <v>132</v>
      </c>
      <c r="CIO22" s="240" t="s">
        <v>132</v>
      </c>
      <c r="CIP22" s="240" t="s">
        <v>132</v>
      </c>
      <c r="CIQ22" s="240" t="s">
        <v>132</v>
      </c>
      <c r="CIR22" s="240" t="s">
        <v>132</v>
      </c>
      <c r="CIS22" s="240" t="s">
        <v>132</v>
      </c>
      <c r="CIT22" s="240" t="s">
        <v>132</v>
      </c>
      <c r="CIU22" s="240" t="s">
        <v>132</v>
      </c>
      <c r="CIV22" s="240" t="s">
        <v>132</v>
      </c>
      <c r="CIW22" s="240" t="s">
        <v>132</v>
      </c>
      <c r="CIX22" s="240" t="s">
        <v>132</v>
      </c>
      <c r="CIY22" s="240" t="s">
        <v>132</v>
      </c>
      <c r="CIZ22" s="240" t="s">
        <v>132</v>
      </c>
      <c r="CJA22" s="240" t="s">
        <v>132</v>
      </c>
      <c r="CJB22" s="240" t="s">
        <v>132</v>
      </c>
      <c r="CJC22" s="240" t="s">
        <v>132</v>
      </c>
      <c r="CJD22" s="240" t="s">
        <v>132</v>
      </c>
      <c r="CJE22" s="240" t="s">
        <v>132</v>
      </c>
      <c r="CJF22" s="240" t="s">
        <v>132</v>
      </c>
      <c r="CJG22" s="240" t="s">
        <v>132</v>
      </c>
      <c r="CJH22" s="240" t="s">
        <v>132</v>
      </c>
      <c r="CJI22" s="240" t="s">
        <v>132</v>
      </c>
      <c r="CJJ22" s="240" t="s">
        <v>132</v>
      </c>
      <c r="CJK22" s="240" t="s">
        <v>132</v>
      </c>
      <c r="CJL22" s="240" t="s">
        <v>132</v>
      </c>
      <c r="CJM22" s="240" t="s">
        <v>132</v>
      </c>
      <c r="CJN22" s="240" t="s">
        <v>132</v>
      </c>
      <c r="CJO22" s="240" t="s">
        <v>132</v>
      </c>
      <c r="CJP22" s="240" t="s">
        <v>132</v>
      </c>
      <c r="CJQ22" s="240" t="s">
        <v>132</v>
      </c>
      <c r="CJR22" s="240" t="s">
        <v>132</v>
      </c>
      <c r="CJS22" s="240" t="s">
        <v>132</v>
      </c>
      <c r="CJT22" s="240" t="s">
        <v>132</v>
      </c>
      <c r="CJU22" s="240" t="s">
        <v>132</v>
      </c>
      <c r="CJV22" s="240" t="s">
        <v>132</v>
      </c>
      <c r="CJW22" s="240" t="s">
        <v>132</v>
      </c>
      <c r="CJX22" s="240" t="s">
        <v>132</v>
      </c>
      <c r="CJY22" s="240" t="s">
        <v>132</v>
      </c>
      <c r="CJZ22" s="240" t="s">
        <v>132</v>
      </c>
      <c r="CKA22" s="240" t="s">
        <v>132</v>
      </c>
      <c r="CKB22" s="240" t="s">
        <v>132</v>
      </c>
      <c r="CKC22" s="240" t="s">
        <v>132</v>
      </c>
      <c r="CKD22" s="240" t="s">
        <v>132</v>
      </c>
      <c r="CKE22" s="240" t="s">
        <v>132</v>
      </c>
      <c r="CKF22" s="240" t="s">
        <v>132</v>
      </c>
      <c r="CKG22" s="240" t="s">
        <v>132</v>
      </c>
      <c r="CKH22" s="240" t="s">
        <v>132</v>
      </c>
      <c r="CKI22" s="240" t="s">
        <v>132</v>
      </c>
      <c r="CKJ22" s="240" t="s">
        <v>132</v>
      </c>
      <c r="CKK22" s="240" t="s">
        <v>132</v>
      </c>
      <c r="CKL22" s="240" t="s">
        <v>132</v>
      </c>
      <c r="CKM22" s="240" t="s">
        <v>132</v>
      </c>
      <c r="CKN22" s="240" t="s">
        <v>132</v>
      </c>
      <c r="CKO22" s="240" t="s">
        <v>132</v>
      </c>
      <c r="CKP22" s="240" t="s">
        <v>132</v>
      </c>
      <c r="CKQ22" s="240" t="s">
        <v>132</v>
      </c>
      <c r="CKR22" s="240" t="s">
        <v>132</v>
      </c>
      <c r="CKS22" s="240" t="s">
        <v>132</v>
      </c>
      <c r="CKT22" s="240" t="s">
        <v>132</v>
      </c>
      <c r="CKU22" s="240" t="s">
        <v>132</v>
      </c>
      <c r="CKV22" s="240" t="s">
        <v>132</v>
      </c>
      <c r="CKW22" s="240" t="s">
        <v>132</v>
      </c>
      <c r="CKX22" s="240" t="s">
        <v>132</v>
      </c>
      <c r="CKY22" s="240" t="s">
        <v>132</v>
      </c>
      <c r="CKZ22" s="240" t="s">
        <v>132</v>
      </c>
      <c r="CLA22" s="240" t="s">
        <v>132</v>
      </c>
      <c r="CLB22" s="240" t="s">
        <v>132</v>
      </c>
      <c r="CLC22" s="240" t="s">
        <v>132</v>
      </c>
      <c r="CLD22" s="240" t="s">
        <v>132</v>
      </c>
      <c r="CLE22" s="240" t="s">
        <v>132</v>
      </c>
      <c r="CLF22" s="240" t="s">
        <v>132</v>
      </c>
      <c r="CLG22" s="240" t="s">
        <v>132</v>
      </c>
      <c r="CLH22" s="240" t="s">
        <v>132</v>
      </c>
      <c r="CLI22" s="240" t="s">
        <v>132</v>
      </c>
      <c r="CLJ22" s="240" t="s">
        <v>132</v>
      </c>
      <c r="CLK22" s="240" t="s">
        <v>132</v>
      </c>
      <c r="CLL22" s="240" t="s">
        <v>132</v>
      </c>
      <c r="CLM22" s="240" t="s">
        <v>132</v>
      </c>
      <c r="CLN22" s="240" t="s">
        <v>132</v>
      </c>
      <c r="CLO22" s="240" t="s">
        <v>132</v>
      </c>
      <c r="CLP22" s="240" t="s">
        <v>132</v>
      </c>
      <c r="CLQ22" s="240" t="s">
        <v>132</v>
      </c>
      <c r="CLR22" s="240" t="s">
        <v>132</v>
      </c>
      <c r="CLS22" s="240" t="s">
        <v>132</v>
      </c>
      <c r="CLT22" s="240" t="s">
        <v>132</v>
      </c>
      <c r="CLU22" s="240" t="s">
        <v>132</v>
      </c>
      <c r="CLV22" s="240" t="s">
        <v>132</v>
      </c>
      <c r="CLW22" s="240" t="s">
        <v>132</v>
      </c>
      <c r="CLX22" s="240" t="s">
        <v>132</v>
      </c>
      <c r="CLY22" s="240" t="s">
        <v>132</v>
      </c>
      <c r="CLZ22" s="240" t="s">
        <v>132</v>
      </c>
      <c r="CMA22" s="240" t="s">
        <v>132</v>
      </c>
      <c r="CMB22" s="240" t="s">
        <v>132</v>
      </c>
      <c r="CMC22" s="240" t="s">
        <v>132</v>
      </c>
      <c r="CMD22" s="240" t="s">
        <v>132</v>
      </c>
      <c r="CME22" s="240" t="s">
        <v>132</v>
      </c>
      <c r="CMF22" s="240" t="s">
        <v>132</v>
      </c>
      <c r="CMG22" s="240" t="s">
        <v>132</v>
      </c>
      <c r="CMH22" s="240" t="s">
        <v>132</v>
      </c>
      <c r="CMI22" s="240" t="s">
        <v>132</v>
      </c>
      <c r="CMJ22" s="240" t="s">
        <v>132</v>
      </c>
      <c r="CMK22" s="240" t="s">
        <v>132</v>
      </c>
      <c r="CML22" s="240" t="s">
        <v>132</v>
      </c>
      <c r="CMM22" s="240" t="s">
        <v>132</v>
      </c>
      <c r="CMN22" s="240" t="s">
        <v>132</v>
      </c>
      <c r="CMO22" s="240" t="s">
        <v>132</v>
      </c>
      <c r="CMP22" s="240" t="s">
        <v>132</v>
      </c>
      <c r="CMQ22" s="240" t="s">
        <v>132</v>
      </c>
      <c r="CMR22" s="240" t="s">
        <v>132</v>
      </c>
      <c r="CMS22" s="240" t="s">
        <v>132</v>
      </c>
      <c r="CMT22" s="240" t="s">
        <v>132</v>
      </c>
      <c r="CMU22" s="240" t="s">
        <v>132</v>
      </c>
      <c r="CMV22" s="240" t="s">
        <v>132</v>
      </c>
      <c r="CMW22" s="240" t="s">
        <v>132</v>
      </c>
      <c r="CMX22" s="240" t="s">
        <v>132</v>
      </c>
      <c r="CMY22" s="240" t="s">
        <v>132</v>
      </c>
      <c r="CMZ22" s="240" t="s">
        <v>132</v>
      </c>
      <c r="CNA22" s="240" t="s">
        <v>132</v>
      </c>
      <c r="CNB22" s="240" t="s">
        <v>132</v>
      </c>
      <c r="CNC22" s="240" t="s">
        <v>132</v>
      </c>
      <c r="CND22" s="240" t="s">
        <v>132</v>
      </c>
      <c r="CNE22" s="240" t="s">
        <v>132</v>
      </c>
      <c r="CNF22" s="240" t="s">
        <v>132</v>
      </c>
      <c r="CNG22" s="240" t="s">
        <v>132</v>
      </c>
      <c r="CNH22" s="240" t="s">
        <v>132</v>
      </c>
      <c r="CNI22" s="240" t="s">
        <v>132</v>
      </c>
      <c r="CNJ22" s="240" t="s">
        <v>132</v>
      </c>
      <c r="CNK22" s="240" t="s">
        <v>132</v>
      </c>
      <c r="CNL22" s="240" t="s">
        <v>132</v>
      </c>
      <c r="CNM22" s="240" t="s">
        <v>132</v>
      </c>
      <c r="CNN22" s="240" t="s">
        <v>132</v>
      </c>
      <c r="CNO22" s="240" t="s">
        <v>132</v>
      </c>
      <c r="CNP22" s="240" t="s">
        <v>132</v>
      </c>
      <c r="CNQ22" s="240" t="s">
        <v>132</v>
      </c>
      <c r="CNR22" s="240" t="s">
        <v>132</v>
      </c>
      <c r="CNS22" s="240" t="s">
        <v>132</v>
      </c>
      <c r="CNT22" s="240" t="s">
        <v>132</v>
      </c>
      <c r="CNU22" s="240" t="s">
        <v>132</v>
      </c>
      <c r="CNV22" s="240" t="s">
        <v>132</v>
      </c>
      <c r="CNW22" s="240" t="s">
        <v>132</v>
      </c>
      <c r="CNX22" s="240" t="s">
        <v>132</v>
      </c>
      <c r="CNY22" s="240" t="s">
        <v>132</v>
      </c>
      <c r="CNZ22" s="240" t="s">
        <v>132</v>
      </c>
      <c r="COA22" s="240" t="s">
        <v>132</v>
      </c>
      <c r="COB22" s="240" t="s">
        <v>132</v>
      </c>
      <c r="COC22" s="240" t="s">
        <v>132</v>
      </c>
      <c r="COD22" s="240" t="s">
        <v>132</v>
      </c>
      <c r="COE22" s="240" t="s">
        <v>132</v>
      </c>
      <c r="COF22" s="240" t="s">
        <v>132</v>
      </c>
      <c r="COG22" s="240" t="s">
        <v>132</v>
      </c>
      <c r="COH22" s="240" t="s">
        <v>132</v>
      </c>
      <c r="COI22" s="240" t="s">
        <v>132</v>
      </c>
      <c r="COJ22" s="240" t="s">
        <v>132</v>
      </c>
      <c r="COK22" s="240" t="s">
        <v>132</v>
      </c>
      <c r="COL22" s="240" t="s">
        <v>132</v>
      </c>
      <c r="COM22" s="240" t="s">
        <v>132</v>
      </c>
      <c r="CON22" s="240" t="s">
        <v>132</v>
      </c>
      <c r="COO22" s="240" t="s">
        <v>132</v>
      </c>
      <c r="COP22" s="240" t="s">
        <v>132</v>
      </c>
      <c r="COQ22" s="240" t="s">
        <v>132</v>
      </c>
      <c r="COR22" s="240" t="s">
        <v>132</v>
      </c>
      <c r="COS22" s="240" t="s">
        <v>132</v>
      </c>
      <c r="COT22" s="240" t="s">
        <v>132</v>
      </c>
      <c r="COU22" s="240" t="s">
        <v>132</v>
      </c>
      <c r="COV22" s="240" t="s">
        <v>132</v>
      </c>
      <c r="COW22" s="240" t="s">
        <v>132</v>
      </c>
      <c r="COX22" s="240" t="s">
        <v>132</v>
      </c>
      <c r="COY22" s="240" t="s">
        <v>132</v>
      </c>
      <c r="COZ22" s="240" t="s">
        <v>132</v>
      </c>
      <c r="CPA22" s="240" t="s">
        <v>132</v>
      </c>
      <c r="CPB22" s="240" t="s">
        <v>132</v>
      </c>
      <c r="CPC22" s="240" t="s">
        <v>132</v>
      </c>
      <c r="CPD22" s="240" t="s">
        <v>132</v>
      </c>
      <c r="CPE22" s="240" t="s">
        <v>132</v>
      </c>
      <c r="CPF22" s="240" t="s">
        <v>132</v>
      </c>
      <c r="CPG22" s="240" t="s">
        <v>132</v>
      </c>
      <c r="CPH22" s="240" t="s">
        <v>132</v>
      </c>
      <c r="CPI22" s="240" t="s">
        <v>132</v>
      </c>
      <c r="CPJ22" s="240" t="s">
        <v>132</v>
      </c>
      <c r="CPK22" s="240" t="s">
        <v>132</v>
      </c>
      <c r="CPL22" s="240" t="s">
        <v>132</v>
      </c>
      <c r="CPM22" s="240" t="s">
        <v>132</v>
      </c>
      <c r="CPN22" s="240" t="s">
        <v>132</v>
      </c>
      <c r="CPO22" s="240" t="s">
        <v>132</v>
      </c>
      <c r="CPP22" s="240" t="s">
        <v>132</v>
      </c>
      <c r="CPQ22" s="240" t="s">
        <v>132</v>
      </c>
      <c r="CPR22" s="240" t="s">
        <v>132</v>
      </c>
      <c r="CPS22" s="240" t="s">
        <v>132</v>
      </c>
      <c r="CPT22" s="240" t="s">
        <v>132</v>
      </c>
      <c r="CPU22" s="240" t="s">
        <v>132</v>
      </c>
      <c r="CPV22" s="240" t="s">
        <v>132</v>
      </c>
      <c r="CPW22" s="240" t="s">
        <v>132</v>
      </c>
      <c r="CPX22" s="240" t="s">
        <v>132</v>
      </c>
      <c r="CPY22" s="240" t="s">
        <v>132</v>
      </c>
      <c r="CPZ22" s="240" t="s">
        <v>132</v>
      </c>
      <c r="CQA22" s="240" t="s">
        <v>132</v>
      </c>
      <c r="CQB22" s="240" t="s">
        <v>132</v>
      </c>
      <c r="CQC22" s="240" t="s">
        <v>132</v>
      </c>
      <c r="CQD22" s="240" t="s">
        <v>132</v>
      </c>
      <c r="CQE22" s="240" t="s">
        <v>132</v>
      </c>
      <c r="CQF22" s="240" t="s">
        <v>132</v>
      </c>
      <c r="CQG22" s="240" t="s">
        <v>132</v>
      </c>
      <c r="CQH22" s="240" t="s">
        <v>132</v>
      </c>
      <c r="CQI22" s="240" t="s">
        <v>132</v>
      </c>
      <c r="CQJ22" s="240" t="s">
        <v>132</v>
      </c>
      <c r="CQK22" s="240" t="s">
        <v>132</v>
      </c>
      <c r="CQL22" s="240" t="s">
        <v>132</v>
      </c>
      <c r="CQM22" s="240" t="s">
        <v>132</v>
      </c>
      <c r="CQN22" s="240" t="s">
        <v>132</v>
      </c>
      <c r="CQO22" s="240" t="s">
        <v>132</v>
      </c>
      <c r="CQP22" s="240" t="s">
        <v>132</v>
      </c>
      <c r="CQQ22" s="240" t="s">
        <v>132</v>
      </c>
      <c r="CQR22" s="240" t="s">
        <v>132</v>
      </c>
      <c r="CQS22" s="240" t="s">
        <v>132</v>
      </c>
      <c r="CQT22" s="240" t="s">
        <v>132</v>
      </c>
      <c r="CQU22" s="240" t="s">
        <v>132</v>
      </c>
      <c r="CQV22" s="240" t="s">
        <v>132</v>
      </c>
      <c r="CQW22" s="240" t="s">
        <v>132</v>
      </c>
      <c r="CQX22" s="240" t="s">
        <v>132</v>
      </c>
      <c r="CQY22" s="240" t="s">
        <v>132</v>
      </c>
      <c r="CQZ22" s="240" t="s">
        <v>132</v>
      </c>
      <c r="CRA22" s="240" t="s">
        <v>132</v>
      </c>
      <c r="CRB22" s="240" t="s">
        <v>132</v>
      </c>
      <c r="CRC22" s="240" t="s">
        <v>132</v>
      </c>
      <c r="CRD22" s="240" t="s">
        <v>132</v>
      </c>
      <c r="CRE22" s="240" t="s">
        <v>132</v>
      </c>
      <c r="CRF22" s="240" t="s">
        <v>132</v>
      </c>
      <c r="CRG22" s="240" t="s">
        <v>132</v>
      </c>
      <c r="CRH22" s="240" t="s">
        <v>132</v>
      </c>
      <c r="CRI22" s="240" t="s">
        <v>132</v>
      </c>
      <c r="CRJ22" s="240" t="s">
        <v>132</v>
      </c>
      <c r="CRK22" s="240" t="s">
        <v>132</v>
      </c>
      <c r="CRL22" s="240" t="s">
        <v>132</v>
      </c>
      <c r="CRM22" s="240" t="s">
        <v>132</v>
      </c>
      <c r="CRN22" s="240" t="s">
        <v>132</v>
      </c>
      <c r="CRO22" s="240" t="s">
        <v>132</v>
      </c>
      <c r="CRP22" s="240" t="s">
        <v>132</v>
      </c>
      <c r="CRQ22" s="240" t="s">
        <v>132</v>
      </c>
      <c r="CRR22" s="240" t="s">
        <v>132</v>
      </c>
      <c r="CRS22" s="240" t="s">
        <v>132</v>
      </c>
      <c r="CRT22" s="240" t="s">
        <v>132</v>
      </c>
      <c r="CRU22" s="240" t="s">
        <v>132</v>
      </c>
      <c r="CRV22" s="240" t="s">
        <v>132</v>
      </c>
      <c r="CRW22" s="240" t="s">
        <v>132</v>
      </c>
      <c r="CRX22" s="240" t="s">
        <v>132</v>
      </c>
      <c r="CRY22" s="240" t="s">
        <v>132</v>
      </c>
      <c r="CRZ22" s="240" t="s">
        <v>132</v>
      </c>
      <c r="CSA22" s="240" t="s">
        <v>132</v>
      </c>
      <c r="CSB22" s="240" t="s">
        <v>132</v>
      </c>
      <c r="CSC22" s="240" t="s">
        <v>132</v>
      </c>
      <c r="CSD22" s="240" t="s">
        <v>132</v>
      </c>
      <c r="CSE22" s="240" t="s">
        <v>132</v>
      </c>
      <c r="CSF22" s="240" t="s">
        <v>132</v>
      </c>
      <c r="CSG22" s="240" t="s">
        <v>132</v>
      </c>
      <c r="CSH22" s="240" t="s">
        <v>132</v>
      </c>
      <c r="CSI22" s="240" t="s">
        <v>132</v>
      </c>
      <c r="CSJ22" s="240" t="s">
        <v>132</v>
      </c>
      <c r="CSK22" s="240" t="s">
        <v>132</v>
      </c>
      <c r="CSL22" s="240" t="s">
        <v>132</v>
      </c>
      <c r="CSM22" s="240" t="s">
        <v>132</v>
      </c>
      <c r="CSN22" s="240" t="s">
        <v>132</v>
      </c>
      <c r="CSO22" s="240" t="s">
        <v>132</v>
      </c>
      <c r="CSP22" s="240" t="s">
        <v>132</v>
      </c>
      <c r="CSQ22" s="240" t="s">
        <v>132</v>
      </c>
      <c r="CSR22" s="240" t="s">
        <v>132</v>
      </c>
      <c r="CSS22" s="240" t="s">
        <v>132</v>
      </c>
      <c r="CST22" s="240" t="s">
        <v>132</v>
      </c>
      <c r="CSU22" s="240" t="s">
        <v>132</v>
      </c>
      <c r="CSV22" s="240" t="s">
        <v>132</v>
      </c>
      <c r="CSW22" s="240" t="s">
        <v>132</v>
      </c>
      <c r="CSX22" s="240" t="s">
        <v>132</v>
      </c>
      <c r="CSY22" s="240" t="s">
        <v>132</v>
      </c>
      <c r="CSZ22" s="240" t="s">
        <v>132</v>
      </c>
      <c r="CTA22" s="240" t="s">
        <v>132</v>
      </c>
      <c r="CTB22" s="240" t="s">
        <v>132</v>
      </c>
      <c r="CTC22" s="240" t="s">
        <v>132</v>
      </c>
      <c r="CTD22" s="240" t="s">
        <v>132</v>
      </c>
      <c r="CTE22" s="240" t="s">
        <v>132</v>
      </c>
      <c r="CTF22" s="240" t="s">
        <v>132</v>
      </c>
      <c r="CTG22" s="240" t="s">
        <v>132</v>
      </c>
      <c r="CTH22" s="240" t="s">
        <v>132</v>
      </c>
      <c r="CTI22" s="240" t="s">
        <v>132</v>
      </c>
      <c r="CTJ22" s="240" t="s">
        <v>132</v>
      </c>
      <c r="CTK22" s="240" t="s">
        <v>132</v>
      </c>
      <c r="CTL22" s="240" t="s">
        <v>132</v>
      </c>
      <c r="CTM22" s="240" t="s">
        <v>132</v>
      </c>
      <c r="CTN22" s="240" t="s">
        <v>132</v>
      </c>
      <c r="CTO22" s="240" t="s">
        <v>132</v>
      </c>
      <c r="CTP22" s="240" t="s">
        <v>132</v>
      </c>
      <c r="CTQ22" s="240" t="s">
        <v>132</v>
      </c>
      <c r="CTR22" s="240" t="s">
        <v>132</v>
      </c>
      <c r="CTS22" s="240" t="s">
        <v>132</v>
      </c>
      <c r="CTT22" s="240" t="s">
        <v>132</v>
      </c>
      <c r="CTU22" s="240" t="s">
        <v>132</v>
      </c>
      <c r="CTV22" s="240" t="s">
        <v>132</v>
      </c>
      <c r="CTW22" s="240" t="s">
        <v>132</v>
      </c>
      <c r="CTX22" s="240" t="s">
        <v>132</v>
      </c>
      <c r="CTY22" s="240" t="s">
        <v>132</v>
      </c>
      <c r="CTZ22" s="240" t="s">
        <v>132</v>
      </c>
      <c r="CUA22" s="240" t="s">
        <v>132</v>
      </c>
      <c r="CUB22" s="240" t="s">
        <v>132</v>
      </c>
      <c r="CUC22" s="240" t="s">
        <v>132</v>
      </c>
      <c r="CUD22" s="240" t="s">
        <v>132</v>
      </c>
      <c r="CUE22" s="240" t="s">
        <v>132</v>
      </c>
      <c r="CUF22" s="240" t="s">
        <v>132</v>
      </c>
      <c r="CUG22" s="240" t="s">
        <v>132</v>
      </c>
      <c r="CUH22" s="240" t="s">
        <v>132</v>
      </c>
      <c r="CUI22" s="240" t="s">
        <v>132</v>
      </c>
      <c r="CUJ22" s="240" t="s">
        <v>132</v>
      </c>
      <c r="CUK22" s="240" t="s">
        <v>132</v>
      </c>
      <c r="CUL22" s="240" t="s">
        <v>132</v>
      </c>
      <c r="CUM22" s="240" t="s">
        <v>132</v>
      </c>
      <c r="CUN22" s="240" t="s">
        <v>132</v>
      </c>
      <c r="CUO22" s="240" t="s">
        <v>132</v>
      </c>
      <c r="CUP22" s="240" t="s">
        <v>132</v>
      </c>
      <c r="CUQ22" s="240" t="s">
        <v>132</v>
      </c>
      <c r="CUR22" s="240" t="s">
        <v>132</v>
      </c>
      <c r="CUS22" s="240" t="s">
        <v>132</v>
      </c>
      <c r="CUT22" s="240" t="s">
        <v>132</v>
      </c>
      <c r="CUU22" s="240" t="s">
        <v>132</v>
      </c>
      <c r="CUV22" s="240" t="s">
        <v>132</v>
      </c>
      <c r="CUW22" s="240" t="s">
        <v>132</v>
      </c>
      <c r="CUX22" s="240" t="s">
        <v>132</v>
      </c>
      <c r="CUY22" s="240" t="s">
        <v>132</v>
      </c>
      <c r="CUZ22" s="240" t="s">
        <v>132</v>
      </c>
      <c r="CVA22" s="240" t="s">
        <v>132</v>
      </c>
      <c r="CVB22" s="240" t="s">
        <v>132</v>
      </c>
      <c r="CVC22" s="240" t="s">
        <v>132</v>
      </c>
      <c r="CVD22" s="240" t="s">
        <v>132</v>
      </c>
      <c r="CVE22" s="240" t="s">
        <v>132</v>
      </c>
      <c r="CVF22" s="240" t="s">
        <v>132</v>
      </c>
      <c r="CVG22" s="240" t="s">
        <v>132</v>
      </c>
      <c r="CVH22" s="240" t="s">
        <v>132</v>
      </c>
      <c r="CVI22" s="240" t="s">
        <v>132</v>
      </c>
      <c r="CVJ22" s="240" t="s">
        <v>132</v>
      </c>
      <c r="CVK22" s="240" t="s">
        <v>132</v>
      </c>
      <c r="CVL22" s="240" t="s">
        <v>132</v>
      </c>
      <c r="CVM22" s="240" t="s">
        <v>132</v>
      </c>
      <c r="CVN22" s="240" t="s">
        <v>132</v>
      </c>
      <c r="CVO22" s="240" t="s">
        <v>132</v>
      </c>
      <c r="CVP22" s="240" t="s">
        <v>132</v>
      </c>
      <c r="CVQ22" s="240" t="s">
        <v>132</v>
      </c>
      <c r="CVR22" s="240" t="s">
        <v>132</v>
      </c>
      <c r="CVS22" s="240" t="s">
        <v>132</v>
      </c>
      <c r="CVT22" s="240" t="s">
        <v>132</v>
      </c>
      <c r="CVU22" s="240" t="s">
        <v>132</v>
      </c>
      <c r="CVV22" s="240" t="s">
        <v>132</v>
      </c>
      <c r="CVW22" s="240" t="s">
        <v>132</v>
      </c>
      <c r="CVX22" s="240" t="s">
        <v>132</v>
      </c>
      <c r="CVY22" s="240" t="s">
        <v>132</v>
      </c>
      <c r="CVZ22" s="240" t="s">
        <v>132</v>
      </c>
      <c r="CWA22" s="240" t="s">
        <v>132</v>
      </c>
      <c r="CWB22" s="240" t="s">
        <v>132</v>
      </c>
      <c r="CWC22" s="240" t="s">
        <v>132</v>
      </c>
      <c r="CWD22" s="240" t="s">
        <v>132</v>
      </c>
      <c r="CWE22" s="240" t="s">
        <v>132</v>
      </c>
      <c r="CWF22" s="240" t="s">
        <v>132</v>
      </c>
      <c r="CWG22" s="240" t="s">
        <v>132</v>
      </c>
      <c r="CWH22" s="240" t="s">
        <v>132</v>
      </c>
      <c r="CWI22" s="240" t="s">
        <v>132</v>
      </c>
      <c r="CWJ22" s="240" t="s">
        <v>132</v>
      </c>
      <c r="CWK22" s="240" t="s">
        <v>132</v>
      </c>
      <c r="CWL22" s="240" t="s">
        <v>132</v>
      </c>
      <c r="CWM22" s="240" t="s">
        <v>132</v>
      </c>
      <c r="CWN22" s="240" t="s">
        <v>132</v>
      </c>
      <c r="CWO22" s="240" t="s">
        <v>132</v>
      </c>
      <c r="CWP22" s="240" t="s">
        <v>132</v>
      </c>
      <c r="CWQ22" s="240" t="s">
        <v>132</v>
      </c>
      <c r="CWR22" s="240" t="s">
        <v>132</v>
      </c>
      <c r="CWS22" s="240" t="s">
        <v>132</v>
      </c>
      <c r="CWT22" s="240" t="s">
        <v>132</v>
      </c>
      <c r="CWU22" s="240" t="s">
        <v>132</v>
      </c>
      <c r="CWV22" s="240" t="s">
        <v>132</v>
      </c>
      <c r="CWW22" s="240" t="s">
        <v>132</v>
      </c>
      <c r="CWX22" s="240" t="s">
        <v>132</v>
      </c>
      <c r="CWY22" s="240" t="s">
        <v>132</v>
      </c>
      <c r="CWZ22" s="240" t="s">
        <v>132</v>
      </c>
      <c r="CXA22" s="240" t="s">
        <v>132</v>
      </c>
      <c r="CXB22" s="240" t="s">
        <v>132</v>
      </c>
      <c r="CXC22" s="240" t="s">
        <v>132</v>
      </c>
      <c r="CXD22" s="240" t="s">
        <v>132</v>
      </c>
      <c r="CXE22" s="240" t="s">
        <v>132</v>
      </c>
      <c r="CXF22" s="240" t="s">
        <v>132</v>
      </c>
      <c r="CXG22" s="240" t="s">
        <v>132</v>
      </c>
      <c r="CXH22" s="240" t="s">
        <v>132</v>
      </c>
      <c r="CXI22" s="240" t="s">
        <v>132</v>
      </c>
      <c r="CXJ22" s="240" t="s">
        <v>132</v>
      </c>
      <c r="CXK22" s="240" t="s">
        <v>132</v>
      </c>
      <c r="CXL22" s="240" t="s">
        <v>132</v>
      </c>
      <c r="CXM22" s="240" t="s">
        <v>132</v>
      </c>
      <c r="CXN22" s="240" t="s">
        <v>132</v>
      </c>
      <c r="CXO22" s="240" t="s">
        <v>132</v>
      </c>
      <c r="CXP22" s="240" t="s">
        <v>132</v>
      </c>
      <c r="CXQ22" s="240" t="s">
        <v>132</v>
      </c>
      <c r="CXR22" s="240" t="s">
        <v>132</v>
      </c>
      <c r="CXS22" s="240" t="s">
        <v>132</v>
      </c>
      <c r="CXT22" s="240" t="s">
        <v>132</v>
      </c>
      <c r="CXU22" s="240" t="s">
        <v>132</v>
      </c>
      <c r="CXV22" s="240" t="s">
        <v>132</v>
      </c>
      <c r="CXW22" s="240" t="s">
        <v>132</v>
      </c>
      <c r="CXX22" s="240" t="s">
        <v>132</v>
      </c>
      <c r="CXY22" s="240" t="s">
        <v>132</v>
      </c>
      <c r="CXZ22" s="240" t="s">
        <v>132</v>
      </c>
      <c r="CYA22" s="240" t="s">
        <v>132</v>
      </c>
      <c r="CYB22" s="240" t="s">
        <v>132</v>
      </c>
      <c r="CYC22" s="240" t="s">
        <v>132</v>
      </c>
      <c r="CYD22" s="240" t="s">
        <v>132</v>
      </c>
      <c r="CYE22" s="240" t="s">
        <v>132</v>
      </c>
      <c r="CYF22" s="240" t="s">
        <v>132</v>
      </c>
      <c r="CYG22" s="240" t="s">
        <v>132</v>
      </c>
      <c r="CYH22" s="240" t="s">
        <v>132</v>
      </c>
      <c r="CYI22" s="240" t="s">
        <v>132</v>
      </c>
      <c r="CYJ22" s="240" t="s">
        <v>132</v>
      </c>
      <c r="CYK22" s="240" t="s">
        <v>132</v>
      </c>
      <c r="CYL22" s="240" t="s">
        <v>132</v>
      </c>
      <c r="CYM22" s="240" t="s">
        <v>132</v>
      </c>
      <c r="CYN22" s="240" t="s">
        <v>132</v>
      </c>
      <c r="CYO22" s="240" t="s">
        <v>132</v>
      </c>
      <c r="CYP22" s="240" t="s">
        <v>132</v>
      </c>
      <c r="CYQ22" s="240" t="s">
        <v>132</v>
      </c>
      <c r="CYR22" s="240" t="s">
        <v>132</v>
      </c>
      <c r="CYS22" s="240" t="s">
        <v>132</v>
      </c>
      <c r="CYT22" s="240" t="s">
        <v>132</v>
      </c>
      <c r="CYU22" s="240" t="s">
        <v>132</v>
      </c>
      <c r="CYV22" s="240" t="s">
        <v>132</v>
      </c>
      <c r="CYW22" s="240" t="s">
        <v>132</v>
      </c>
      <c r="CYX22" s="240" t="s">
        <v>132</v>
      </c>
      <c r="CYY22" s="240" t="s">
        <v>132</v>
      </c>
      <c r="CYZ22" s="240" t="s">
        <v>132</v>
      </c>
      <c r="CZA22" s="240" t="s">
        <v>132</v>
      </c>
      <c r="CZB22" s="240" t="s">
        <v>132</v>
      </c>
      <c r="CZC22" s="240" t="s">
        <v>132</v>
      </c>
      <c r="CZD22" s="240" t="s">
        <v>132</v>
      </c>
      <c r="CZE22" s="240" t="s">
        <v>132</v>
      </c>
      <c r="CZF22" s="240" t="s">
        <v>132</v>
      </c>
      <c r="CZG22" s="240" t="s">
        <v>132</v>
      </c>
      <c r="CZH22" s="240" t="s">
        <v>132</v>
      </c>
      <c r="CZI22" s="240" t="s">
        <v>132</v>
      </c>
      <c r="CZJ22" s="240" t="s">
        <v>132</v>
      </c>
      <c r="CZK22" s="240" t="s">
        <v>132</v>
      </c>
      <c r="CZL22" s="240" t="s">
        <v>132</v>
      </c>
      <c r="CZM22" s="240" t="s">
        <v>132</v>
      </c>
      <c r="CZN22" s="240" t="s">
        <v>132</v>
      </c>
      <c r="CZO22" s="240" t="s">
        <v>132</v>
      </c>
      <c r="CZP22" s="240" t="s">
        <v>132</v>
      </c>
      <c r="CZQ22" s="240" t="s">
        <v>132</v>
      </c>
      <c r="CZR22" s="240" t="s">
        <v>132</v>
      </c>
      <c r="CZS22" s="240" t="s">
        <v>132</v>
      </c>
      <c r="CZT22" s="240" t="s">
        <v>132</v>
      </c>
      <c r="CZU22" s="240" t="s">
        <v>132</v>
      </c>
      <c r="CZV22" s="240" t="s">
        <v>132</v>
      </c>
      <c r="CZW22" s="240" t="s">
        <v>132</v>
      </c>
      <c r="CZX22" s="240" t="s">
        <v>132</v>
      </c>
      <c r="CZY22" s="240" t="s">
        <v>132</v>
      </c>
      <c r="CZZ22" s="240" t="s">
        <v>132</v>
      </c>
      <c r="DAA22" s="240" t="s">
        <v>132</v>
      </c>
      <c r="DAB22" s="240" t="s">
        <v>132</v>
      </c>
      <c r="DAC22" s="240" t="s">
        <v>132</v>
      </c>
      <c r="DAD22" s="240" t="s">
        <v>132</v>
      </c>
      <c r="DAE22" s="240" t="s">
        <v>132</v>
      </c>
      <c r="DAF22" s="240" t="s">
        <v>132</v>
      </c>
      <c r="DAG22" s="240" t="s">
        <v>132</v>
      </c>
      <c r="DAH22" s="240" t="s">
        <v>132</v>
      </c>
      <c r="DAI22" s="240" t="s">
        <v>132</v>
      </c>
      <c r="DAJ22" s="240" t="s">
        <v>132</v>
      </c>
      <c r="DAK22" s="240" t="s">
        <v>132</v>
      </c>
      <c r="DAL22" s="240" t="s">
        <v>132</v>
      </c>
      <c r="DAM22" s="240" t="s">
        <v>132</v>
      </c>
      <c r="DAN22" s="240" t="s">
        <v>132</v>
      </c>
      <c r="DAO22" s="240" t="s">
        <v>132</v>
      </c>
      <c r="DAP22" s="240" t="s">
        <v>132</v>
      </c>
      <c r="DAQ22" s="240" t="s">
        <v>132</v>
      </c>
      <c r="DAR22" s="240" t="s">
        <v>132</v>
      </c>
      <c r="DAS22" s="240" t="s">
        <v>132</v>
      </c>
      <c r="DAT22" s="240" t="s">
        <v>132</v>
      </c>
      <c r="DAU22" s="240" t="s">
        <v>132</v>
      </c>
      <c r="DAV22" s="240" t="s">
        <v>132</v>
      </c>
      <c r="DAW22" s="240" t="s">
        <v>132</v>
      </c>
      <c r="DAX22" s="240" t="s">
        <v>132</v>
      </c>
      <c r="DAY22" s="240" t="s">
        <v>132</v>
      </c>
      <c r="DAZ22" s="240" t="s">
        <v>132</v>
      </c>
      <c r="DBA22" s="240" t="s">
        <v>132</v>
      </c>
      <c r="DBB22" s="240" t="s">
        <v>132</v>
      </c>
      <c r="DBC22" s="240" t="s">
        <v>132</v>
      </c>
      <c r="DBD22" s="240" t="s">
        <v>132</v>
      </c>
      <c r="DBE22" s="240" t="s">
        <v>132</v>
      </c>
      <c r="DBF22" s="240" t="s">
        <v>132</v>
      </c>
      <c r="DBG22" s="240" t="s">
        <v>132</v>
      </c>
      <c r="DBH22" s="240" t="s">
        <v>132</v>
      </c>
      <c r="DBI22" s="240" t="s">
        <v>132</v>
      </c>
      <c r="DBJ22" s="240" t="s">
        <v>132</v>
      </c>
      <c r="DBK22" s="240" t="s">
        <v>132</v>
      </c>
      <c r="DBL22" s="240" t="s">
        <v>132</v>
      </c>
      <c r="DBM22" s="240" t="s">
        <v>132</v>
      </c>
      <c r="DBN22" s="240" t="s">
        <v>132</v>
      </c>
      <c r="DBO22" s="240" t="s">
        <v>132</v>
      </c>
      <c r="DBP22" s="240" t="s">
        <v>132</v>
      </c>
      <c r="DBQ22" s="240" t="s">
        <v>132</v>
      </c>
      <c r="DBR22" s="240" t="s">
        <v>132</v>
      </c>
      <c r="DBS22" s="240" t="s">
        <v>132</v>
      </c>
      <c r="DBT22" s="240" t="s">
        <v>132</v>
      </c>
      <c r="DBU22" s="240" t="s">
        <v>132</v>
      </c>
      <c r="DBV22" s="240" t="s">
        <v>132</v>
      </c>
      <c r="DBW22" s="240" t="s">
        <v>132</v>
      </c>
      <c r="DBX22" s="240" t="s">
        <v>132</v>
      </c>
      <c r="DBY22" s="240" t="s">
        <v>132</v>
      </c>
      <c r="DBZ22" s="240" t="s">
        <v>132</v>
      </c>
      <c r="DCA22" s="240" t="s">
        <v>132</v>
      </c>
      <c r="DCB22" s="240" t="s">
        <v>132</v>
      </c>
      <c r="DCC22" s="240" t="s">
        <v>132</v>
      </c>
      <c r="DCD22" s="240" t="s">
        <v>132</v>
      </c>
      <c r="DCE22" s="240" t="s">
        <v>132</v>
      </c>
      <c r="DCF22" s="240" t="s">
        <v>132</v>
      </c>
      <c r="DCG22" s="240" t="s">
        <v>132</v>
      </c>
      <c r="DCH22" s="240" t="s">
        <v>132</v>
      </c>
      <c r="DCI22" s="240" t="s">
        <v>132</v>
      </c>
      <c r="DCJ22" s="240" t="s">
        <v>132</v>
      </c>
      <c r="DCK22" s="240" t="s">
        <v>132</v>
      </c>
      <c r="DCL22" s="240" t="s">
        <v>132</v>
      </c>
      <c r="DCM22" s="240" t="s">
        <v>132</v>
      </c>
      <c r="DCN22" s="240" t="s">
        <v>132</v>
      </c>
      <c r="DCO22" s="240" t="s">
        <v>132</v>
      </c>
      <c r="DCP22" s="240" t="s">
        <v>132</v>
      </c>
      <c r="DCQ22" s="240" t="s">
        <v>132</v>
      </c>
      <c r="DCR22" s="240" t="s">
        <v>132</v>
      </c>
      <c r="DCS22" s="240" t="s">
        <v>132</v>
      </c>
      <c r="DCT22" s="240" t="s">
        <v>132</v>
      </c>
      <c r="DCU22" s="240" t="s">
        <v>132</v>
      </c>
      <c r="DCV22" s="240" t="s">
        <v>132</v>
      </c>
      <c r="DCW22" s="240" t="s">
        <v>132</v>
      </c>
      <c r="DCX22" s="240" t="s">
        <v>132</v>
      </c>
      <c r="DCY22" s="240" t="s">
        <v>132</v>
      </c>
      <c r="DCZ22" s="240" t="s">
        <v>132</v>
      </c>
      <c r="DDA22" s="240" t="s">
        <v>132</v>
      </c>
      <c r="DDB22" s="240" t="s">
        <v>132</v>
      </c>
      <c r="DDC22" s="240" t="s">
        <v>132</v>
      </c>
      <c r="DDD22" s="240" t="s">
        <v>132</v>
      </c>
      <c r="DDE22" s="240" t="s">
        <v>132</v>
      </c>
      <c r="DDF22" s="240" t="s">
        <v>132</v>
      </c>
      <c r="DDG22" s="240" t="s">
        <v>132</v>
      </c>
      <c r="DDH22" s="240" t="s">
        <v>132</v>
      </c>
      <c r="DDI22" s="240" t="s">
        <v>132</v>
      </c>
      <c r="DDJ22" s="240" t="s">
        <v>132</v>
      </c>
      <c r="DDK22" s="240" t="s">
        <v>132</v>
      </c>
      <c r="DDL22" s="240" t="s">
        <v>132</v>
      </c>
      <c r="DDM22" s="240" t="s">
        <v>132</v>
      </c>
      <c r="DDN22" s="240" t="s">
        <v>132</v>
      </c>
      <c r="DDO22" s="240" t="s">
        <v>132</v>
      </c>
      <c r="DDP22" s="240" t="s">
        <v>132</v>
      </c>
      <c r="DDQ22" s="240" t="s">
        <v>132</v>
      </c>
      <c r="DDR22" s="240" t="s">
        <v>132</v>
      </c>
      <c r="DDS22" s="240" t="s">
        <v>132</v>
      </c>
      <c r="DDT22" s="240" t="s">
        <v>132</v>
      </c>
      <c r="DDU22" s="240" t="s">
        <v>132</v>
      </c>
      <c r="DDV22" s="240" t="s">
        <v>132</v>
      </c>
      <c r="DDW22" s="240" t="s">
        <v>132</v>
      </c>
      <c r="DDX22" s="240" t="s">
        <v>132</v>
      </c>
      <c r="DDY22" s="240" t="s">
        <v>132</v>
      </c>
      <c r="DDZ22" s="240" t="s">
        <v>132</v>
      </c>
      <c r="DEA22" s="240" t="s">
        <v>132</v>
      </c>
      <c r="DEB22" s="240" t="s">
        <v>132</v>
      </c>
      <c r="DEC22" s="240" t="s">
        <v>132</v>
      </c>
      <c r="DED22" s="240" t="s">
        <v>132</v>
      </c>
      <c r="DEE22" s="240" t="s">
        <v>132</v>
      </c>
      <c r="DEF22" s="240" t="s">
        <v>132</v>
      </c>
      <c r="DEG22" s="240" t="s">
        <v>132</v>
      </c>
      <c r="DEH22" s="240" t="s">
        <v>132</v>
      </c>
      <c r="DEI22" s="240" t="s">
        <v>132</v>
      </c>
      <c r="DEJ22" s="240" t="s">
        <v>132</v>
      </c>
      <c r="DEK22" s="240" t="s">
        <v>132</v>
      </c>
      <c r="DEL22" s="240" t="s">
        <v>132</v>
      </c>
      <c r="DEM22" s="240" t="s">
        <v>132</v>
      </c>
      <c r="DEN22" s="240" t="s">
        <v>132</v>
      </c>
      <c r="DEO22" s="240" t="s">
        <v>132</v>
      </c>
      <c r="DEP22" s="240" t="s">
        <v>132</v>
      </c>
      <c r="DEQ22" s="240" t="s">
        <v>132</v>
      </c>
      <c r="DER22" s="240" t="s">
        <v>132</v>
      </c>
      <c r="DES22" s="240" t="s">
        <v>132</v>
      </c>
      <c r="DET22" s="240" t="s">
        <v>132</v>
      </c>
      <c r="DEU22" s="240" t="s">
        <v>132</v>
      </c>
      <c r="DEV22" s="240" t="s">
        <v>132</v>
      </c>
      <c r="DEW22" s="240" t="s">
        <v>132</v>
      </c>
      <c r="DEX22" s="240" t="s">
        <v>132</v>
      </c>
      <c r="DEY22" s="240" t="s">
        <v>132</v>
      </c>
      <c r="DEZ22" s="240" t="s">
        <v>132</v>
      </c>
      <c r="DFA22" s="240" t="s">
        <v>132</v>
      </c>
      <c r="DFB22" s="240" t="s">
        <v>132</v>
      </c>
      <c r="DFC22" s="240" t="s">
        <v>132</v>
      </c>
      <c r="DFD22" s="240" t="s">
        <v>132</v>
      </c>
      <c r="DFE22" s="240" t="s">
        <v>132</v>
      </c>
      <c r="DFF22" s="240" t="s">
        <v>132</v>
      </c>
      <c r="DFG22" s="240" t="s">
        <v>132</v>
      </c>
      <c r="DFH22" s="240" t="s">
        <v>132</v>
      </c>
      <c r="DFI22" s="240" t="s">
        <v>132</v>
      </c>
      <c r="DFJ22" s="240" t="s">
        <v>132</v>
      </c>
      <c r="DFK22" s="240" t="s">
        <v>132</v>
      </c>
      <c r="DFL22" s="240" t="s">
        <v>132</v>
      </c>
      <c r="DFM22" s="240" t="s">
        <v>132</v>
      </c>
      <c r="DFN22" s="240" t="s">
        <v>132</v>
      </c>
      <c r="DFO22" s="240" t="s">
        <v>132</v>
      </c>
      <c r="DFP22" s="240" t="s">
        <v>132</v>
      </c>
      <c r="DFQ22" s="240" t="s">
        <v>132</v>
      </c>
      <c r="DFR22" s="240" t="s">
        <v>132</v>
      </c>
      <c r="DFS22" s="240" t="s">
        <v>132</v>
      </c>
      <c r="DFT22" s="240" t="s">
        <v>132</v>
      </c>
      <c r="DFU22" s="240" t="s">
        <v>132</v>
      </c>
      <c r="DFV22" s="240" t="s">
        <v>132</v>
      </c>
      <c r="DFW22" s="240" t="s">
        <v>132</v>
      </c>
      <c r="DFX22" s="240" t="s">
        <v>132</v>
      </c>
      <c r="DFY22" s="240" t="s">
        <v>132</v>
      </c>
      <c r="DFZ22" s="240" t="s">
        <v>132</v>
      </c>
      <c r="DGA22" s="240" t="s">
        <v>132</v>
      </c>
      <c r="DGB22" s="240" t="s">
        <v>132</v>
      </c>
      <c r="DGC22" s="240" t="s">
        <v>132</v>
      </c>
      <c r="DGD22" s="240" t="s">
        <v>132</v>
      </c>
      <c r="DGE22" s="240" t="s">
        <v>132</v>
      </c>
      <c r="DGF22" s="240" t="s">
        <v>132</v>
      </c>
      <c r="DGG22" s="240" t="s">
        <v>132</v>
      </c>
      <c r="DGH22" s="240" t="s">
        <v>132</v>
      </c>
      <c r="DGI22" s="240" t="s">
        <v>132</v>
      </c>
      <c r="DGJ22" s="240" t="s">
        <v>132</v>
      </c>
      <c r="DGK22" s="240" t="s">
        <v>132</v>
      </c>
      <c r="DGL22" s="240" t="s">
        <v>132</v>
      </c>
      <c r="DGM22" s="240" t="s">
        <v>132</v>
      </c>
      <c r="DGN22" s="240" t="s">
        <v>132</v>
      </c>
      <c r="DGO22" s="240" t="s">
        <v>132</v>
      </c>
      <c r="DGP22" s="240" t="s">
        <v>132</v>
      </c>
      <c r="DGQ22" s="240" t="s">
        <v>132</v>
      </c>
      <c r="DGR22" s="240" t="s">
        <v>132</v>
      </c>
      <c r="DGS22" s="240" t="s">
        <v>132</v>
      </c>
      <c r="DGT22" s="240" t="s">
        <v>132</v>
      </c>
      <c r="DGU22" s="240" t="s">
        <v>132</v>
      </c>
      <c r="DGV22" s="240" t="s">
        <v>132</v>
      </c>
      <c r="DGW22" s="240" t="s">
        <v>132</v>
      </c>
      <c r="DGX22" s="240" t="s">
        <v>132</v>
      </c>
      <c r="DGY22" s="240" t="s">
        <v>132</v>
      </c>
      <c r="DGZ22" s="240" t="s">
        <v>132</v>
      </c>
      <c r="DHA22" s="240" t="s">
        <v>132</v>
      </c>
      <c r="DHB22" s="240" t="s">
        <v>132</v>
      </c>
      <c r="DHC22" s="240" t="s">
        <v>132</v>
      </c>
      <c r="DHD22" s="240" t="s">
        <v>132</v>
      </c>
      <c r="DHE22" s="240" t="s">
        <v>132</v>
      </c>
      <c r="DHF22" s="240" t="s">
        <v>132</v>
      </c>
      <c r="DHG22" s="240" t="s">
        <v>132</v>
      </c>
      <c r="DHH22" s="240" t="s">
        <v>132</v>
      </c>
      <c r="DHI22" s="240" t="s">
        <v>132</v>
      </c>
      <c r="DHJ22" s="240" t="s">
        <v>132</v>
      </c>
      <c r="DHK22" s="240" t="s">
        <v>132</v>
      </c>
      <c r="DHL22" s="240" t="s">
        <v>132</v>
      </c>
      <c r="DHM22" s="240" t="s">
        <v>132</v>
      </c>
      <c r="DHN22" s="240" t="s">
        <v>132</v>
      </c>
      <c r="DHO22" s="240" t="s">
        <v>132</v>
      </c>
      <c r="DHP22" s="240" t="s">
        <v>132</v>
      </c>
      <c r="DHQ22" s="240" t="s">
        <v>132</v>
      </c>
      <c r="DHR22" s="240" t="s">
        <v>132</v>
      </c>
      <c r="DHS22" s="240" t="s">
        <v>132</v>
      </c>
      <c r="DHT22" s="240" t="s">
        <v>132</v>
      </c>
      <c r="DHU22" s="240" t="s">
        <v>132</v>
      </c>
      <c r="DHV22" s="240" t="s">
        <v>132</v>
      </c>
      <c r="DHW22" s="240" t="s">
        <v>132</v>
      </c>
      <c r="DHX22" s="240" t="s">
        <v>132</v>
      </c>
      <c r="DHY22" s="240" t="s">
        <v>132</v>
      </c>
      <c r="DHZ22" s="240" t="s">
        <v>132</v>
      </c>
      <c r="DIA22" s="240" t="s">
        <v>132</v>
      </c>
      <c r="DIB22" s="240" t="s">
        <v>132</v>
      </c>
      <c r="DIC22" s="240" t="s">
        <v>132</v>
      </c>
      <c r="DID22" s="240" t="s">
        <v>132</v>
      </c>
      <c r="DIE22" s="240" t="s">
        <v>132</v>
      </c>
      <c r="DIF22" s="240" t="s">
        <v>132</v>
      </c>
      <c r="DIG22" s="240" t="s">
        <v>132</v>
      </c>
      <c r="DIH22" s="240" t="s">
        <v>132</v>
      </c>
      <c r="DII22" s="240" t="s">
        <v>132</v>
      </c>
      <c r="DIJ22" s="240" t="s">
        <v>132</v>
      </c>
      <c r="DIK22" s="240" t="s">
        <v>132</v>
      </c>
      <c r="DIL22" s="240" t="s">
        <v>132</v>
      </c>
      <c r="DIM22" s="240" t="s">
        <v>132</v>
      </c>
      <c r="DIN22" s="240" t="s">
        <v>132</v>
      </c>
      <c r="DIO22" s="240" t="s">
        <v>132</v>
      </c>
      <c r="DIP22" s="240" t="s">
        <v>132</v>
      </c>
      <c r="DIQ22" s="240" t="s">
        <v>132</v>
      </c>
      <c r="DIR22" s="240" t="s">
        <v>132</v>
      </c>
      <c r="DIS22" s="240" t="s">
        <v>132</v>
      </c>
      <c r="DIT22" s="240" t="s">
        <v>132</v>
      </c>
      <c r="DIU22" s="240" t="s">
        <v>132</v>
      </c>
      <c r="DIV22" s="240" t="s">
        <v>132</v>
      </c>
      <c r="DIW22" s="240" t="s">
        <v>132</v>
      </c>
      <c r="DIX22" s="240" t="s">
        <v>132</v>
      </c>
      <c r="DIY22" s="240" t="s">
        <v>132</v>
      </c>
      <c r="DIZ22" s="240" t="s">
        <v>132</v>
      </c>
      <c r="DJA22" s="240" t="s">
        <v>132</v>
      </c>
      <c r="DJB22" s="240" t="s">
        <v>132</v>
      </c>
      <c r="DJC22" s="240" t="s">
        <v>132</v>
      </c>
      <c r="DJD22" s="240" t="s">
        <v>132</v>
      </c>
      <c r="DJE22" s="240" t="s">
        <v>132</v>
      </c>
      <c r="DJF22" s="240" t="s">
        <v>132</v>
      </c>
      <c r="DJG22" s="240" t="s">
        <v>132</v>
      </c>
      <c r="DJH22" s="240" t="s">
        <v>132</v>
      </c>
      <c r="DJI22" s="240" t="s">
        <v>132</v>
      </c>
      <c r="DJJ22" s="240" t="s">
        <v>132</v>
      </c>
      <c r="DJK22" s="240" t="s">
        <v>132</v>
      </c>
      <c r="DJL22" s="240" t="s">
        <v>132</v>
      </c>
      <c r="DJM22" s="240" t="s">
        <v>132</v>
      </c>
      <c r="DJN22" s="240" t="s">
        <v>132</v>
      </c>
      <c r="DJO22" s="240" t="s">
        <v>132</v>
      </c>
      <c r="DJP22" s="240" t="s">
        <v>132</v>
      </c>
      <c r="DJQ22" s="240" t="s">
        <v>132</v>
      </c>
      <c r="DJR22" s="240" t="s">
        <v>132</v>
      </c>
      <c r="DJS22" s="240" t="s">
        <v>132</v>
      </c>
      <c r="DJT22" s="240" t="s">
        <v>132</v>
      </c>
      <c r="DJU22" s="240" t="s">
        <v>132</v>
      </c>
      <c r="DJV22" s="240" t="s">
        <v>132</v>
      </c>
      <c r="DJW22" s="240" t="s">
        <v>132</v>
      </c>
      <c r="DJX22" s="240" t="s">
        <v>132</v>
      </c>
      <c r="DJY22" s="240" t="s">
        <v>132</v>
      </c>
      <c r="DJZ22" s="240" t="s">
        <v>132</v>
      </c>
      <c r="DKA22" s="240" t="s">
        <v>132</v>
      </c>
      <c r="DKB22" s="240" t="s">
        <v>132</v>
      </c>
      <c r="DKC22" s="240" t="s">
        <v>132</v>
      </c>
      <c r="DKD22" s="240" t="s">
        <v>132</v>
      </c>
      <c r="DKE22" s="240" t="s">
        <v>132</v>
      </c>
      <c r="DKF22" s="240" t="s">
        <v>132</v>
      </c>
      <c r="DKG22" s="240" t="s">
        <v>132</v>
      </c>
      <c r="DKH22" s="240" t="s">
        <v>132</v>
      </c>
      <c r="DKI22" s="240" t="s">
        <v>132</v>
      </c>
      <c r="DKJ22" s="240" t="s">
        <v>132</v>
      </c>
      <c r="DKK22" s="240" t="s">
        <v>132</v>
      </c>
      <c r="DKL22" s="240" t="s">
        <v>132</v>
      </c>
      <c r="DKM22" s="240" t="s">
        <v>132</v>
      </c>
      <c r="DKN22" s="240" t="s">
        <v>132</v>
      </c>
      <c r="DKO22" s="240" t="s">
        <v>132</v>
      </c>
      <c r="DKP22" s="240" t="s">
        <v>132</v>
      </c>
      <c r="DKQ22" s="240" t="s">
        <v>132</v>
      </c>
      <c r="DKR22" s="240" t="s">
        <v>132</v>
      </c>
      <c r="DKS22" s="240" t="s">
        <v>132</v>
      </c>
      <c r="DKT22" s="240" t="s">
        <v>132</v>
      </c>
      <c r="DKU22" s="240" t="s">
        <v>132</v>
      </c>
      <c r="DKV22" s="240" t="s">
        <v>132</v>
      </c>
      <c r="DKW22" s="240" t="s">
        <v>132</v>
      </c>
      <c r="DKX22" s="240" t="s">
        <v>132</v>
      </c>
      <c r="DKY22" s="240" t="s">
        <v>132</v>
      </c>
      <c r="DKZ22" s="240" t="s">
        <v>132</v>
      </c>
      <c r="DLA22" s="240" t="s">
        <v>132</v>
      </c>
      <c r="DLB22" s="240" t="s">
        <v>132</v>
      </c>
      <c r="DLC22" s="240" t="s">
        <v>132</v>
      </c>
      <c r="DLD22" s="240" t="s">
        <v>132</v>
      </c>
      <c r="DLE22" s="240" t="s">
        <v>132</v>
      </c>
      <c r="DLF22" s="240" t="s">
        <v>132</v>
      </c>
      <c r="DLG22" s="240" t="s">
        <v>132</v>
      </c>
      <c r="DLH22" s="240" t="s">
        <v>132</v>
      </c>
      <c r="DLI22" s="240" t="s">
        <v>132</v>
      </c>
      <c r="DLJ22" s="240" t="s">
        <v>132</v>
      </c>
      <c r="DLK22" s="240" t="s">
        <v>132</v>
      </c>
      <c r="DLL22" s="240" t="s">
        <v>132</v>
      </c>
      <c r="DLM22" s="240" t="s">
        <v>132</v>
      </c>
      <c r="DLN22" s="240" t="s">
        <v>132</v>
      </c>
      <c r="DLO22" s="240" t="s">
        <v>132</v>
      </c>
      <c r="DLP22" s="240" t="s">
        <v>132</v>
      </c>
      <c r="DLQ22" s="240" t="s">
        <v>132</v>
      </c>
      <c r="DLR22" s="240" t="s">
        <v>132</v>
      </c>
      <c r="DLS22" s="240" t="s">
        <v>132</v>
      </c>
      <c r="DLT22" s="240" t="s">
        <v>132</v>
      </c>
      <c r="DLU22" s="240" t="s">
        <v>132</v>
      </c>
      <c r="DLV22" s="240" t="s">
        <v>132</v>
      </c>
      <c r="DLW22" s="240" t="s">
        <v>132</v>
      </c>
      <c r="DLX22" s="240" t="s">
        <v>132</v>
      </c>
      <c r="DLY22" s="240" t="s">
        <v>132</v>
      </c>
      <c r="DLZ22" s="240" t="s">
        <v>132</v>
      </c>
      <c r="DMA22" s="240" t="s">
        <v>132</v>
      </c>
      <c r="DMB22" s="240" t="s">
        <v>132</v>
      </c>
      <c r="DMC22" s="240" t="s">
        <v>132</v>
      </c>
      <c r="DMD22" s="240" t="s">
        <v>132</v>
      </c>
      <c r="DME22" s="240" t="s">
        <v>132</v>
      </c>
      <c r="DMF22" s="240" t="s">
        <v>132</v>
      </c>
      <c r="DMG22" s="240" t="s">
        <v>132</v>
      </c>
      <c r="DMH22" s="240" t="s">
        <v>132</v>
      </c>
      <c r="DMI22" s="240" t="s">
        <v>132</v>
      </c>
      <c r="DMJ22" s="240" t="s">
        <v>132</v>
      </c>
      <c r="DMK22" s="240" t="s">
        <v>132</v>
      </c>
      <c r="DML22" s="240" t="s">
        <v>132</v>
      </c>
      <c r="DMM22" s="240" t="s">
        <v>132</v>
      </c>
      <c r="DMN22" s="240" t="s">
        <v>132</v>
      </c>
      <c r="DMO22" s="240" t="s">
        <v>132</v>
      </c>
      <c r="DMP22" s="240" t="s">
        <v>132</v>
      </c>
      <c r="DMQ22" s="240" t="s">
        <v>132</v>
      </c>
      <c r="DMR22" s="240" t="s">
        <v>132</v>
      </c>
      <c r="DMS22" s="240" t="s">
        <v>132</v>
      </c>
      <c r="DMT22" s="240" t="s">
        <v>132</v>
      </c>
      <c r="DMU22" s="240" t="s">
        <v>132</v>
      </c>
      <c r="DMV22" s="240" t="s">
        <v>132</v>
      </c>
      <c r="DMW22" s="240" t="s">
        <v>132</v>
      </c>
      <c r="DMX22" s="240" t="s">
        <v>132</v>
      </c>
      <c r="DMY22" s="240" t="s">
        <v>132</v>
      </c>
      <c r="DMZ22" s="240" t="s">
        <v>132</v>
      </c>
      <c r="DNA22" s="240" t="s">
        <v>132</v>
      </c>
      <c r="DNB22" s="240" t="s">
        <v>132</v>
      </c>
      <c r="DNC22" s="240" t="s">
        <v>132</v>
      </c>
      <c r="DND22" s="240" t="s">
        <v>132</v>
      </c>
      <c r="DNE22" s="240" t="s">
        <v>132</v>
      </c>
      <c r="DNF22" s="240" t="s">
        <v>132</v>
      </c>
      <c r="DNG22" s="240" t="s">
        <v>132</v>
      </c>
      <c r="DNH22" s="240" t="s">
        <v>132</v>
      </c>
      <c r="DNI22" s="240" t="s">
        <v>132</v>
      </c>
      <c r="DNJ22" s="240" t="s">
        <v>132</v>
      </c>
      <c r="DNK22" s="240" t="s">
        <v>132</v>
      </c>
      <c r="DNL22" s="240" t="s">
        <v>132</v>
      </c>
      <c r="DNM22" s="240" t="s">
        <v>132</v>
      </c>
      <c r="DNN22" s="240" t="s">
        <v>132</v>
      </c>
      <c r="DNO22" s="240" t="s">
        <v>132</v>
      </c>
      <c r="DNP22" s="240" t="s">
        <v>132</v>
      </c>
      <c r="DNQ22" s="240" t="s">
        <v>132</v>
      </c>
      <c r="DNR22" s="240" t="s">
        <v>132</v>
      </c>
      <c r="DNS22" s="240" t="s">
        <v>132</v>
      </c>
      <c r="DNT22" s="240" t="s">
        <v>132</v>
      </c>
      <c r="DNU22" s="240" t="s">
        <v>132</v>
      </c>
      <c r="DNV22" s="240" t="s">
        <v>132</v>
      </c>
      <c r="DNW22" s="240" t="s">
        <v>132</v>
      </c>
      <c r="DNX22" s="240" t="s">
        <v>132</v>
      </c>
      <c r="DNY22" s="240" t="s">
        <v>132</v>
      </c>
      <c r="DNZ22" s="240" t="s">
        <v>132</v>
      </c>
      <c r="DOA22" s="240" t="s">
        <v>132</v>
      </c>
      <c r="DOB22" s="240" t="s">
        <v>132</v>
      </c>
      <c r="DOC22" s="240" t="s">
        <v>132</v>
      </c>
      <c r="DOD22" s="240" t="s">
        <v>132</v>
      </c>
      <c r="DOE22" s="240" t="s">
        <v>132</v>
      </c>
      <c r="DOF22" s="240" t="s">
        <v>132</v>
      </c>
      <c r="DOG22" s="240" t="s">
        <v>132</v>
      </c>
      <c r="DOH22" s="240" t="s">
        <v>132</v>
      </c>
      <c r="DOI22" s="240" t="s">
        <v>132</v>
      </c>
      <c r="DOJ22" s="240" t="s">
        <v>132</v>
      </c>
      <c r="DOK22" s="240" t="s">
        <v>132</v>
      </c>
      <c r="DOL22" s="240" t="s">
        <v>132</v>
      </c>
      <c r="DOM22" s="240" t="s">
        <v>132</v>
      </c>
      <c r="DON22" s="240" t="s">
        <v>132</v>
      </c>
      <c r="DOO22" s="240" t="s">
        <v>132</v>
      </c>
      <c r="DOP22" s="240" t="s">
        <v>132</v>
      </c>
      <c r="DOQ22" s="240" t="s">
        <v>132</v>
      </c>
      <c r="DOR22" s="240" t="s">
        <v>132</v>
      </c>
      <c r="DOS22" s="240" t="s">
        <v>132</v>
      </c>
      <c r="DOT22" s="240" t="s">
        <v>132</v>
      </c>
      <c r="DOU22" s="240" t="s">
        <v>132</v>
      </c>
      <c r="DOV22" s="240" t="s">
        <v>132</v>
      </c>
      <c r="DOW22" s="240" t="s">
        <v>132</v>
      </c>
      <c r="DOX22" s="240" t="s">
        <v>132</v>
      </c>
      <c r="DOY22" s="240" t="s">
        <v>132</v>
      </c>
      <c r="DOZ22" s="240" t="s">
        <v>132</v>
      </c>
      <c r="DPA22" s="240" t="s">
        <v>132</v>
      </c>
      <c r="DPB22" s="240" t="s">
        <v>132</v>
      </c>
      <c r="DPC22" s="240" t="s">
        <v>132</v>
      </c>
      <c r="DPD22" s="240" t="s">
        <v>132</v>
      </c>
      <c r="DPE22" s="240" t="s">
        <v>132</v>
      </c>
      <c r="DPF22" s="240" t="s">
        <v>132</v>
      </c>
      <c r="DPG22" s="240" t="s">
        <v>132</v>
      </c>
      <c r="DPH22" s="240" t="s">
        <v>132</v>
      </c>
      <c r="DPI22" s="240" t="s">
        <v>132</v>
      </c>
      <c r="DPJ22" s="240" t="s">
        <v>132</v>
      </c>
      <c r="DPK22" s="240" t="s">
        <v>132</v>
      </c>
      <c r="DPL22" s="240" t="s">
        <v>132</v>
      </c>
      <c r="DPM22" s="240" t="s">
        <v>132</v>
      </c>
      <c r="DPN22" s="240" t="s">
        <v>132</v>
      </c>
      <c r="DPO22" s="240" t="s">
        <v>132</v>
      </c>
      <c r="DPP22" s="240" t="s">
        <v>132</v>
      </c>
      <c r="DPQ22" s="240" t="s">
        <v>132</v>
      </c>
      <c r="DPR22" s="240" t="s">
        <v>132</v>
      </c>
      <c r="DPS22" s="240" t="s">
        <v>132</v>
      </c>
      <c r="DPT22" s="240" t="s">
        <v>132</v>
      </c>
      <c r="DPU22" s="240" t="s">
        <v>132</v>
      </c>
      <c r="DPV22" s="240" t="s">
        <v>132</v>
      </c>
      <c r="DPW22" s="240" t="s">
        <v>132</v>
      </c>
      <c r="DPX22" s="240" t="s">
        <v>132</v>
      </c>
      <c r="DPY22" s="240" t="s">
        <v>132</v>
      </c>
      <c r="DPZ22" s="240" t="s">
        <v>132</v>
      </c>
      <c r="DQA22" s="240" t="s">
        <v>132</v>
      </c>
      <c r="DQB22" s="240" t="s">
        <v>132</v>
      </c>
      <c r="DQC22" s="240" t="s">
        <v>132</v>
      </c>
      <c r="DQD22" s="240" t="s">
        <v>132</v>
      </c>
      <c r="DQE22" s="240" t="s">
        <v>132</v>
      </c>
      <c r="DQF22" s="240" t="s">
        <v>132</v>
      </c>
      <c r="DQG22" s="240" t="s">
        <v>132</v>
      </c>
      <c r="DQH22" s="240" t="s">
        <v>132</v>
      </c>
      <c r="DQI22" s="240" t="s">
        <v>132</v>
      </c>
      <c r="DQJ22" s="240" t="s">
        <v>132</v>
      </c>
      <c r="DQK22" s="240" t="s">
        <v>132</v>
      </c>
      <c r="DQL22" s="240" t="s">
        <v>132</v>
      </c>
      <c r="DQM22" s="240" t="s">
        <v>132</v>
      </c>
      <c r="DQN22" s="240" t="s">
        <v>132</v>
      </c>
      <c r="DQO22" s="240" t="s">
        <v>132</v>
      </c>
      <c r="DQP22" s="240" t="s">
        <v>132</v>
      </c>
      <c r="DQQ22" s="240" t="s">
        <v>132</v>
      </c>
      <c r="DQR22" s="240" t="s">
        <v>132</v>
      </c>
      <c r="DQS22" s="240" t="s">
        <v>132</v>
      </c>
      <c r="DQT22" s="240" t="s">
        <v>132</v>
      </c>
      <c r="DQU22" s="240" t="s">
        <v>132</v>
      </c>
      <c r="DQV22" s="240" t="s">
        <v>132</v>
      </c>
      <c r="DQW22" s="240" t="s">
        <v>132</v>
      </c>
      <c r="DQX22" s="240" t="s">
        <v>132</v>
      </c>
      <c r="DQY22" s="240" t="s">
        <v>132</v>
      </c>
      <c r="DQZ22" s="240" t="s">
        <v>132</v>
      </c>
      <c r="DRA22" s="240" t="s">
        <v>132</v>
      </c>
      <c r="DRB22" s="240" t="s">
        <v>132</v>
      </c>
      <c r="DRC22" s="240" t="s">
        <v>132</v>
      </c>
      <c r="DRD22" s="240" t="s">
        <v>132</v>
      </c>
      <c r="DRE22" s="240" t="s">
        <v>132</v>
      </c>
      <c r="DRF22" s="240" t="s">
        <v>132</v>
      </c>
      <c r="DRG22" s="240" t="s">
        <v>132</v>
      </c>
      <c r="DRH22" s="240" t="s">
        <v>132</v>
      </c>
      <c r="DRI22" s="240" t="s">
        <v>132</v>
      </c>
      <c r="DRJ22" s="240" t="s">
        <v>132</v>
      </c>
      <c r="DRK22" s="240" t="s">
        <v>132</v>
      </c>
      <c r="DRL22" s="240" t="s">
        <v>132</v>
      </c>
      <c r="DRM22" s="240" t="s">
        <v>132</v>
      </c>
      <c r="DRN22" s="240" t="s">
        <v>132</v>
      </c>
      <c r="DRO22" s="240" t="s">
        <v>132</v>
      </c>
      <c r="DRP22" s="240" t="s">
        <v>132</v>
      </c>
      <c r="DRQ22" s="240" t="s">
        <v>132</v>
      </c>
      <c r="DRR22" s="240" t="s">
        <v>132</v>
      </c>
      <c r="DRS22" s="240" t="s">
        <v>132</v>
      </c>
      <c r="DRT22" s="240" t="s">
        <v>132</v>
      </c>
      <c r="DRU22" s="240" t="s">
        <v>132</v>
      </c>
      <c r="DRV22" s="240" t="s">
        <v>132</v>
      </c>
      <c r="DRW22" s="240" t="s">
        <v>132</v>
      </c>
      <c r="DRX22" s="240" t="s">
        <v>132</v>
      </c>
      <c r="DRY22" s="240" t="s">
        <v>132</v>
      </c>
      <c r="DRZ22" s="240" t="s">
        <v>132</v>
      </c>
      <c r="DSA22" s="240" t="s">
        <v>132</v>
      </c>
      <c r="DSB22" s="240" t="s">
        <v>132</v>
      </c>
      <c r="DSC22" s="240" t="s">
        <v>132</v>
      </c>
      <c r="DSD22" s="240" t="s">
        <v>132</v>
      </c>
      <c r="DSE22" s="240" t="s">
        <v>132</v>
      </c>
      <c r="DSF22" s="240" t="s">
        <v>132</v>
      </c>
      <c r="DSG22" s="240" t="s">
        <v>132</v>
      </c>
      <c r="DSH22" s="240" t="s">
        <v>132</v>
      </c>
      <c r="DSI22" s="240" t="s">
        <v>132</v>
      </c>
      <c r="DSJ22" s="240" t="s">
        <v>132</v>
      </c>
      <c r="DSK22" s="240" t="s">
        <v>132</v>
      </c>
      <c r="DSL22" s="240" t="s">
        <v>132</v>
      </c>
      <c r="DSM22" s="240" t="s">
        <v>132</v>
      </c>
      <c r="DSN22" s="240" t="s">
        <v>132</v>
      </c>
      <c r="DSO22" s="240" t="s">
        <v>132</v>
      </c>
      <c r="DSP22" s="240" t="s">
        <v>132</v>
      </c>
      <c r="DSQ22" s="240" t="s">
        <v>132</v>
      </c>
      <c r="DSR22" s="240" t="s">
        <v>132</v>
      </c>
      <c r="DSS22" s="240" t="s">
        <v>132</v>
      </c>
      <c r="DST22" s="240" t="s">
        <v>132</v>
      </c>
      <c r="DSU22" s="240" t="s">
        <v>132</v>
      </c>
      <c r="DSV22" s="240" t="s">
        <v>132</v>
      </c>
      <c r="DSW22" s="240" t="s">
        <v>132</v>
      </c>
      <c r="DSX22" s="240" t="s">
        <v>132</v>
      </c>
      <c r="DSY22" s="240" t="s">
        <v>132</v>
      </c>
      <c r="DSZ22" s="240" t="s">
        <v>132</v>
      </c>
      <c r="DTA22" s="240" t="s">
        <v>132</v>
      </c>
      <c r="DTB22" s="240" t="s">
        <v>132</v>
      </c>
      <c r="DTC22" s="240" t="s">
        <v>132</v>
      </c>
      <c r="DTD22" s="240" t="s">
        <v>132</v>
      </c>
      <c r="DTE22" s="240" t="s">
        <v>132</v>
      </c>
      <c r="DTF22" s="240" t="s">
        <v>132</v>
      </c>
      <c r="DTG22" s="240" t="s">
        <v>132</v>
      </c>
      <c r="DTH22" s="240" t="s">
        <v>132</v>
      </c>
      <c r="DTI22" s="240" t="s">
        <v>132</v>
      </c>
      <c r="DTJ22" s="240" t="s">
        <v>132</v>
      </c>
      <c r="DTK22" s="240" t="s">
        <v>132</v>
      </c>
      <c r="DTL22" s="240" t="s">
        <v>132</v>
      </c>
      <c r="DTM22" s="240" t="s">
        <v>132</v>
      </c>
      <c r="DTN22" s="240" t="s">
        <v>132</v>
      </c>
      <c r="DTO22" s="240" t="s">
        <v>132</v>
      </c>
      <c r="DTP22" s="240" t="s">
        <v>132</v>
      </c>
      <c r="DTQ22" s="240" t="s">
        <v>132</v>
      </c>
      <c r="DTR22" s="240" t="s">
        <v>132</v>
      </c>
      <c r="DTS22" s="240" t="s">
        <v>132</v>
      </c>
      <c r="DTT22" s="240" t="s">
        <v>132</v>
      </c>
      <c r="DTU22" s="240" t="s">
        <v>132</v>
      </c>
      <c r="DTV22" s="240" t="s">
        <v>132</v>
      </c>
      <c r="DTW22" s="240" t="s">
        <v>132</v>
      </c>
      <c r="DTX22" s="240" t="s">
        <v>132</v>
      </c>
      <c r="DTY22" s="240" t="s">
        <v>132</v>
      </c>
      <c r="DTZ22" s="240" t="s">
        <v>132</v>
      </c>
      <c r="DUA22" s="240" t="s">
        <v>132</v>
      </c>
      <c r="DUB22" s="240" t="s">
        <v>132</v>
      </c>
      <c r="DUC22" s="240" t="s">
        <v>132</v>
      </c>
      <c r="DUD22" s="240" t="s">
        <v>132</v>
      </c>
      <c r="DUE22" s="240" t="s">
        <v>132</v>
      </c>
      <c r="DUF22" s="240" t="s">
        <v>132</v>
      </c>
      <c r="DUG22" s="240" t="s">
        <v>132</v>
      </c>
      <c r="DUH22" s="240" t="s">
        <v>132</v>
      </c>
      <c r="DUI22" s="240" t="s">
        <v>132</v>
      </c>
      <c r="DUJ22" s="240" t="s">
        <v>132</v>
      </c>
      <c r="DUK22" s="240" t="s">
        <v>132</v>
      </c>
      <c r="DUL22" s="240" t="s">
        <v>132</v>
      </c>
      <c r="DUM22" s="240" t="s">
        <v>132</v>
      </c>
      <c r="DUN22" s="240" t="s">
        <v>132</v>
      </c>
      <c r="DUO22" s="240" t="s">
        <v>132</v>
      </c>
      <c r="DUP22" s="240" t="s">
        <v>132</v>
      </c>
      <c r="DUQ22" s="240" t="s">
        <v>132</v>
      </c>
      <c r="DUR22" s="240" t="s">
        <v>132</v>
      </c>
      <c r="DUS22" s="240" t="s">
        <v>132</v>
      </c>
      <c r="DUT22" s="240" t="s">
        <v>132</v>
      </c>
      <c r="DUU22" s="240" t="s">
        <v>132</v>
      </c>
      <c r="DUV22" s="240" t="s">
        <v>132</v>
      </c>
      <c r="DUW22" s="240" t="s">
        <v>132</v>
      </c>
      <c r="DUX22" s="240" t="s">
        <v>132</v>
      </c>
      <c r="DUY22" s="240" t="s">
        <v>132</v>
      </c>
      <c r="DUZ22" s="240" t="s">
        <v>132</v>
      </c>
      <c r="DVA22" s="240" t="s">
        <v>132</v>
      </c>
      <c r="DVB22" s="240" t="s">
        <v>132</v>
      </c>
      <c r="DVC22" s="240" t="s">
        <v>132</v>
      </c>
      <c r="DVD22" s="240" t="s">
        <v>132</v>
      </c>
      <c r="DVE22" s="240" t="s">
        <v>132</v>
      </c>
      <c r="DVF22" s="240" t="s">
        <v>132</v>
      </c>
      <c r="DVG22" s="240" t="s">
        <v>132</v>
      </c>
      <c r="DVH22" s="240" t="s">
        <v>132</v>
      </c>
      <c r="DVI22" s="240" t="s">
        <v>132</v>
      </c>
      <c r="DVJ22" s="240" t="s">
        <v>132</v>
      </c>
      <c r="DVK22" s="240" t="s">
        <v>132</v>
      </c>
      <c r="DVL22" s="240" t="s">
        <v>132</v>
      </c>
      <c r="DVM22" s="240" t="s">
        <v>132</v>
      </c>
      <c r="DVN22" s="240" t="s">
        <v>132</v>
      </c>
      <c r="DVO22" s="240" t="s">
        <v>132</v>
      </c>
      <c r="DVP22" s="240" t="s">
        <v>132</v>
      </c>
      <c r="DVQ22" s="240" t="s">
        <v>132</v>
      </c>
      <c r="DVR22" s="240" t="s">
        <v>132</v>
      </c>
      <c r="DVS22" s="240" t="s">
        <v>132</v>
      </c>
      <c r="DVT22" s="240" t="s">
        <v>132</v>
      </c>
      <c r="DVU22" s="240" t="s">
        <v>132</v>
      </c>
      <c r="DVV22" s="240" t="s">
        <v>132</v>
      </c>
      <c r="DVW22" s="240" t="s">
        <v>132</v>
      </c>
      <c r="DVX22" s="240" t="s">
        <v>132</v>
      </c>
      <c r="DVY22" s="240" t="s">
        <v>132</v>
      </c>
      <c r="DVZ22" s="240" t="s">
        <v>132</v>
      </c>
      <c r="DWA22" s="240" t="s">
        <v>132</v>
      </c>
      <c r="DWB22" s="240" t="s">
        <v>132</v>
      </c>
      <c r="DWC22" s="240" t="s">
        <v>132</v>
      </c>
      <c r="DWD22" s="240" t="s">
        <v>132</v>
      </c>
      <c r="DWE22" s="240" t="s">
        <v>132</v>
      </c>
      <c r="DWF22" s="240" t="s">
        <v>132</v>
      </c>
      <c r="DWG22" s="240" t="s">
        <v>132</v>
      </c>
      <c r="DWH22" s="240" t="s">
        <v>132</v>
      </c>
      <c r="DWI22" s="240" t="s">
        <v>132</v>
      </c>
      <c r="DWJ22" s="240" t="s">
        <v>132</v>
      </c>
      <c r="DWK22" s="240" t="s">
        <v>132</v>
      </c>
      <c r="DWL22" s="240" t="s">
        <v>132</v>
      </c>
      <c r="DWM22" s="240" t="s">
        <v>132</v>
      </c>
      <c r="DWN22" s="240" t="s">
        <v>132</v>
      </c>
      <c r="DWO22" s="240" t="s">
        <v>132</v>
      </c>
      <c r="DWP22" s="240" t="s">
        <v>132</v>
      </c>
      <c r="DWQ22" s="240" t="s">
        <v>132</v>
      </c>
      <c r="DWR22" s="240" t="s">
        <v>132</v>
      </c>
      <c r="DWS22" s="240" t="s">
        <v>132</v>
      </c>
      <c r="DWT22" s="240" t="s">
        <v>132</v>
      </c>
      <c r="DWU22" s="240" t="s">
        <v>132</v>
      </c>
      <c r="DWV22" s="240" t="s">
        <v>132</v>
      </c>
      <c r="DWW22" s="240" t="s">
        <v>132</v>
      </c>
      <c r="DWX22" s="240" t="s">
        <v>132</v>
      </c>
      <c r="DWY22" s="240" t="s">
        <v>132</v>
      </c>
      <c r="DWZ22" s="240" t="s">
        <v>132</v>
      </c>
      <c r="DXA22" s="240" t="s">
        <v>132</v>
      </c>
      <c r="DXB22" s="240" t="s">
        <v>132</v>
      </c>
      <c r="DXC22" s="240" t="s">
        <v>132</v>
      </c>
      <c r="DXD22" s="240" t="s">
        <v>132</v>
      </c>
      <c r="DXE22" s="240" t="s">
        <v>132</v>
      </c>
      <c r="DXF22" s="240" t="s">
        <v>132</v>
      </c>
      <c r="DXG22" s="240" t="s">
        <v>132</v>
      </c>
      <c r="DXH22" s="240" t="s">
        <v>132</v>
      </c>
      <c r="DXI22" s="240" t="s">
        <v>132</v>
      </c>
      <c r="DXJ22" s="240" t="s">
        <v>132</v>
      </c>
      <c r="DXK22" s="240" t="s">
        <v>132</v>
      </c>
      <c r="DXL22" s="240" t="s">
        <v>132</v>
      </c>
      <c r="DXM22" s="240" t="s">
        <v>132</v>
      </c>
      <c r="DXN22" s="240" t="s">
        <v>132</v>
      </c>
      <c r="DXO22" s="240" t="s">
        <v>132</v>
      </c>
      <c r="DXP22" s="240" t="s">
        <v>132</v>
      </c>
      <c r="DXQ22" s="240" t="s">
        <v>132</v>
      </c>
      <c r="DXR22" s="240" t="s">
        <v>132</v>
      </c>
      <c r="DXS22" s="240" t="s">
        <v>132</v>
      </c>
      <c r="DXT22" s="240" t="s">
        <v>132</v>
      </c>
      <c r="DXU22" s="240" t="s">
        <v>132</v>
      </c>
      <c r="DXV22" s="240" t="s">
        <v>132</v>
      </c>
      <c r="DXW22" s="240" t="s">
        <v>132</v>
      </c>
      <c r="DXX22" s="240" t="s">
        <v>132</v>
      </c>
      <c r="DXY22" s="240" t="s">
        <v>132</v>
      </c>
      <c r="DXZ22" s="240" t="s">
        <v>132</v>
      </c>
      <c r="DYA22" s="240" t="s">
        <v>132</v>
      </c>
      <c r="DYB22" s="240" t="s">
        <v>132</v>
      </c>
      <c r="DYC22" s="240" t="s">
        <v>132</v>
      </c>
      <c r="DYD22" s="240" t="s">
        <v>132</v>
      </c>
      <c r="DYE22" s="240" t="s">
        <v>132</v>
      </c>
      <c r="DYF22" s="240" t="s">
        <v>132</v>
      </c>
      <c r="DYG22" s="240" t="s">
        <v>132</v>
      </c>
      <c r="DYH22" s="240" t="s">
        <v>132</v>
      </c>
      <c r="DYI22" s="240" t="s">
        <v>132</v>
      </c>
      <c r="DYJ22" s="240" t="s">
        <v>132</v>
      </c>
      <c r="DYK22" s="240" t="s">
        <v>132</v>
      </c>
      <c r="DYL22" s="240" t="s">
        <v>132</v>
      </c>
      <c r="DYM22" s="240" t="s">
        <v>132</v>
      </c>
      <c r="DYN22" s="240" t="s">
        <v>132</v>
      </c>
      <c r="DYO22" s="240" t="s">
        <v>132</v>
      </c>
      <c r="DYP22" s="240" t="s">
        <v>132</v>
      </c>
      <c r="DYQ22" s="240" t="s">
        <v>132</v>
      </c>
      <c r="DYR22" s="240" t="s">
        <v>132</v>
      </c>
      <c r="DYS22" s="240" t="s">
        <v>132</v>
      </c>
      <c r="DYT22" s="240" t="s">
        <v>132</v>
      </c>
      <c r="DYU22" s="240" t="s">
        <v>132</v>
      </c>
      <c r="DYV22" s="240" t="s">
        <v>132</v>
      </c>
      <c r="DYW22" s="240" t="s">
        <v>132</v>
      </c>
      <c r="DYX22" s="240" t="s">
        <v>132</v>
      </c>
      <c r="DYY22" s="240" t="s">
        <v>132</v>
      </c>
      <c r="DYZ22" s="240" t="s">
        <v>132</v>
      </c>
      <c r="DZA22" s="240" t="s">
        <v>132</v>
      </c>
      <c r="DZB22" s="240" t="s">
        <v>132</v>
      </c>
      <c r="DZC22" s="240" t="s">
        <v>132</v>
      </c>
      <c r="DZD22" s="240" t="s">
        <v>132</v>
      </c>
      <c r="DZE22" s="240" t="s">
        <v>132</v>
      </c>
      <c r="DZF22" s="240" t="s">
        <v>132</v>
      </c>
      <c r="DZG22" s="240" t="s">
        <v>132</v>
      </c>
      <c r="DZH22" s="240" t="s">
        <v>132</v>
      </c>
      <c r="DZI22" s="240" t="s">
        <v>132</v>
      </c>
      <c r="DZJ22" s="240" t="s">
        <v>132</v>
      </c>
      <c r="DZK22" s="240" t="s">
        <v>132</v>
      </c>
      <c r="DZL22" s="240" t="s">
        <v>132</v>
      </c>
      <c r="DZM22" s="240" t="s">
        <v>132</v>
      </c>
      <c r="DZN22" s="240" t="s">
        <v>132</v>
      </c>
      <c r="DZO22" s="240" t="s">
        <v>132</v>
      </c>
      <c r="DZP22" s="240" t="s">
        <v>132</v>
      </c>
      <c r="DZQ22" s="240" t="s">
        <v>132</v>
      </c>
      <c r="DZR22" s="240" t="s">
        <v>132</v>
      </c>
      <c r="DZS22" s="240" t="s">
        <v>132</v>
      </c>
      <c r="DZT22" s="240" t="s">
        <v>132</v>
      </c>
      <c r="DZU22" s="240" t="s">
        <v>132</v>
      </c>
      <c r="DZV22" s="240" t="s">
        <v>132</v>
      </c>
      <c r="DZW22" s="240" t="s">
        <v>132</v>
      </c>
      <c r="DZX22" s="240" t="s">
        <v>132</v>
      </c>
      <c r="DZY22" s="240" t="s">
        <v>132</v>
      </c>
      <c r="DZZ22" s="240" t="s">
        <v>132</v>
      </c>
      <c r="EAA22" s="240" t="s">
        <v>132</v>
      </c>
      <c r="EAB22" s="240" t="s">
        <v>132</v>
      </c>
      <c r="EAC22" s="240" t="s">
        <v>132</v>
      </c>
      <c r="EAD22" s="240" t="s">
        <v>132</v>
      </c>
      <c r="EAE22" s="240" t="s">
        <v>132</v>
      </c>
      <c r="EAF22" s="240" t="s">
        <v>132</v>
      </c>
      <c r="EAG22" s="240" t="s">
        <v>132</v>
      </c>
      <c r="EAH22" s="240" t="s">
        <v>132</v>
      </c>
      <c r="EAI22" s="240" t="s">
        <v>132</v>
      </c>
      <c r="EAJ22" s="240" t="s">
        <v>132</v>
      </c>
      <c r="EAK22" s="240" t="s">
        <v>132</v>
      </c>
      <c r="EAL22" s="240" t="s">
        <v>132</v>
      </c>
      <c r="EAM22" s="240" t="s">
        <v>132</v>
      </c>
      <c r="EAN22" s="240" t="s">
        <v>132</v>
      </c>
      <c r="EAO22" s="240" t="s">
        <v>132</v>
      </c>
      <c r="EAP22" s="240" t="s">
        <v>132</v>
      </c>
      <c r="EAQ22" s="240" t="s">
        <v>132</v>
      </c>
      <c r="EAR22" s="240" t="s">
        <v>132</v>
      </c>
      <c r="EAS22" s="240" t="s">
        <v>132</v>
      </c>
      <c r="EAT22" s="240" t="s">
        <v>132</v>
      </c>
      <c r="EAU22" s="240" t="s">
        <v>132</v>
      </c>
      <c r="EAV22" s="240" t="s">
        <v>132</v>
      </c>
      <c r="EAW22" s="240" t="s">
        <v>132</v>
      </c>
      <c r="EAX22" s="240" t="s">
        <v>132</v>
      </c>
      <c r="EAY22" s="240" t="s">
        <v>132</v>
      </c>
      <c r="EAZ22" s="240" t="s">
        <v>132</v>
      </c>
      <c r="EBA22" s="240" t="s">
        <v>132</v>
      </c>
      <c r="EBB22" s="240" t="s">
        <v>132</v>
      </c>
      <c r="EBC22" s="240" t="s">
        <v>132</v>
      </c>
      <c r="EBD22" s="240" t="s">
        <v>132</v>
      </c>
      <c r="EBE22" s="240" t="s">
        <v>132</v>
      </c>
      <c r="EBF22" s="240" t="s">
        <v>132</v>
      </c>
      <c r="EBG22" s="240" t="s">
        <v>132</v>
      </c>
      <c r="EBH22" s="240" t="s">
        <v>132</v>
      </c>
      <c r="EBI22" s="240" t="s">
        <v>132</v>
      </c>
      <c r="EBJ22" s="240" t="s">
        <v>132</v>
      </c>
      <c r="EBK22" s="240" t="s">
        <v>132</v>
      </c>
      <c r="EBL22" s="240" t="s">
        <v>132</v>
      </c>
      <c r="EBM22" s="240" t="s">
        <v>132</v>
      </c>
      <c r="EBN22" s="240" t="s">
        <v>132</v>
      </c>
      <c r="EBO22" s="240" t="s">
        <v>132</v>
      </c>
      <c r="EBP22" s="240" t="s">
        <v>132</v>
      </c>
      <c r="EBQ22" s="240" t="s">
        <v>132</v>
      </c>
      <c r="EBR22" s="240" t="s">
        <v>132</v>
      </c>
      <c r="EBS22" s="240" t="s">
        <v>132</v>
      </c>
      <c r="EBT22" s="240" t="s">
        <v>132</v>
      </c>
      <c r="EBU22" s="240" t="s">
        <v>132</v>
      </c>
      <c r="EBV22" s="240" t="s">
        <v>132</v>
      </c>
      <c r="EBW22" s="240" t="s">
        <v>132</v>
      </c>
      <c r="EBX22" s="240" t="s">
        <v>132</v>
      </c>
      <c r="EBY22" s="240" t="s">
        <v>132</v>
      </c>
      <c r="EBZ22" s="240" t="s">
        <v>132</v>
      </c>
      <c r="ECA22" s="240" t="s">
        <v>132</v>
      </c>
      <c r="ECB22" s="240" t="s">
        <v>132</v>
      </c>
      <c r="ECC22" s="240" t="s">
        <v>132</v>
      </c>
      <c r="ECD22" s="240" t="s">
        <v>132</v>
      </c>
      <c r="ECE22" s="240" t="s">
        <v>132</v>
      </c>
      <c r="ECF22" s="240" t="s">
        <v>132</v>
      </c>
      <c r="ECG22" s="240" t="s">
        <v>132</v>
      </c>
      <c r="ECH22" s="240" t="s">
        <v>132</v>
      </c>
      <c r="ECI22" s="240" t="s">
        <v>132</v>
      </c>
      <c r="ECJ22" s="240" t="s">
        <v>132</v>
      </c>
      <c r="ECK22" s="240" t="s">
        <v>132</v>
      </c>
      <c r="ECL22" s="240" t="s">
        <v>132</v>
      </c>
      <c r="ECM22" s="240" t="s">
        <v>132</v>
      </c>
      <c r="ECN22" s="240" t="s">
        <v>132</v>
      </c>
      <c r="ECO22" s="240" t="s">
        <v>132</v>
      </c>
      <c r="ECP22" s="240" t="s">
        <v>132</v>
      </c>
      <c r="ECQ22" s="240" t="s">
        <v>132</v>
      </c>
      <c r="ECR22" s="240" t="s">
        <v>132</v>
      </c>
      <c r="ECS22" s="240" t="s">
        <v>132</v>
      </c>
      <c r="ECT22" s="240" t="s">
        <v>132</v>
      </c>
      <c r="ECU22" s="240" t="s">
        <v>132</v>
      </c>
      <c r="ECV22" s="240" t="s">
        <v>132</v>
      </c>
      <c r="ECW22" s="240" t="s">
        <v>132</v>
      </c>
      <c r="ECX22" s="240" t="s">
        <v>132</v>
      </c>
      <c r="ECY22" s="240" t="s">
        <v>132</v>
      </c>
      <c r="ECZ22" s="240" t="s">
        <v>132</v>
      </c>
      <c r="EDA22" s="240" t="s">
        <v>132</v>
      </c>
      <c r="EDB22" s="240" t="s">
        <v>132</v>
      </c>
      <c r="EDC22" s="240" t="s">
        <v>132</v>
      </c>
      <c r="EDD22" s="240" t="s">
        <v>132</v>
      </c>
      <c r="EDE22" s="240" t="s">
        <v>132</v>
      </c>
      <c r="EDF22" s="240" t="s">
        <v>132</v>
      </c>
      <c r="EDG22" s="240" t="s">
        <v>132</v>
      </c>
      <c r="EDH22" s="240" t="s">
        <v>132</v>
      </c>
      <c r="EDI22" s="240" t="s">
        <v>132</v>
      </c>
      <c r="EDJ22" s="240" t="s">
        <v>132</v>
      </c>
      <c r="EDK22" s="240" t="s">
        <v>132</v>
      </c>
      <c r="EDL22" s="240" t="s">
        <v>132</v>
      </c>
      <c r="EDM22" s="240" t="s">
        <v>132</v>
      </c>
      <c r="EDN22" s="240" t="s">
        <v>132</v>
      </c>
      <c r="EDO22" s="240" t="s">
        <v>132</v>
      </c>
      <c r="EDP22" s="240" t="s">
        <v>132</v>
      </c>
      <c r="EDQ22" s="240" t="s">
        <v>132</v>
      </c>
      <c r="EDR22" s="240" t="s">
        <v>132</v>
      </c>
      <c r="EDS22" s="240" t="s">
        <v>132</v>
      </c>
      <c r="EDT22" s="240" t="s">
        <v>132</v>
      </c>
      <c r="EDU22" s="240" t="s">
        <v>132</v>
      </c>
      <c r="EDV22" s="240" t="s">
        <v>132</v>
      </c>
      <c r="EDW22" s="240" t="s">
        <v>132</v>
      </c>
      <c r="EDX22" s="240" t="s">
        <v>132</v>
      </c>
      <c r="EDY22" s="240" t="s">
        <v>132</v>
      </c>
      <c r="EDZ22" s="240" t="s">
        <v>132</v>
      </c>
      <c r="EEA22" s="240" t="s">
        <v>132</v>
      </c>
      <c r="EEB22" s="240" t="s">
        <v>132</v>
      </c>
      <c r="EEC22" s="240" t="s">
        <v>132</v>
      </c>
      <c r="EED22" s="240" t="s">
        <v>132</v>
      </c>
      <c r="EEE22" s="240" t="s">
        <v>132</v>
      </c>
      <c r="EEF22" s="240" t="s">
        <v>132</v>
      </c>
      <c r="EEG22" s="240" t="s">
        <v>132</v>
      </c>
      <c r="EEH22" s="240" t="s">
        <v>132</v>
      </c>
      <c r="EEI22" s="240" t="s">
        <v>132</v>
      </c>
      <c r="EEJ22" s="240" t="s">
        <v>132</v>
      </c>
      <c r="EEK22" s="240" t="s">
        <v>132</v>
      </c>
      <c r="EEL22" s="240" t="s">
        <v>132</v>
      </c>
      <c r="EEM22" s="240" t="s">
        <v>132</v>
      </c>
      <c r="EEN22" s="240" t="s">
        <v>132</v>
      </c>
      <c r="EEO22" s="240" t="s">
        <v>132</v>
      </c>
      <c r="EEP22" s="240" t="s">
        <v>132</v>
      </c>
      <c r="EEQ22" s="240" t="s">
        <v>132</v>
      </c>
      <c r="EER22" s="240" t="s">
        <v>132</v>
      </c>
      <c r="EES22" s="240" t="s">
        <v>132</v>
      </c>
      <c r="EET22" s="240" t="s">
        <v>132</v>
      </c>
      <c r="EEU22" s="240" t="s">
        <v>132</v>
      </c>
      <c r="EEV22" s="240" t="s">
        <v>132</v>
      </c>
      <c r="EEW22" s="240" t="s">
        <v>132</v>
      </c>
      <c r="EEX22" s="240" t="s">
        <v>132</v>
      </c>
      <c r="EEY22" s="240" t="s">
        <v>132</v>
      </c>
      <c r="EEZ22" s="240" t="s">
        <v>132</v>
      </c>
      <c r="EFA22" s="240" t="s">
        <v>132</v>
      </c>
      <c r="EFB22" s="240" t="s">
        <v>132</v>
      </c>
      <c r="EFC22" s="240" t="s">
        <v>132</v>
      </c>
      <c r="EFD22" s="240" t="s">
        <v>132</v>
      </c>
      <c r="EFE22" s="240" t="s">
        <v>132</v>
      </c>
      <c r="EFF22" s="240" t="s">
        <v>132</v>
      </c>
      <c r="EFG22" s="240" t="s">
        <v>132</v>
      </c>
      <c r="EFH22" s="240" t="s">
        <v>132</v>
      </c>
      <c r="EFI22" s="240" t="s">
        <v>132</v>
      </c>
      <c r="EFJ22" s="240" t="s">
        <v>132</v>
      </c>
      <c r="EFK22" s="240" t="s">
        <v>132</v>
      </c>
      <c r="EFL22" s="240" t="s">
        <v>132</v>
      </c>
      <c r="EFM22" s="240" t="s">
        <v>132</v>
      </c>
      <c r="EFN22" s="240" t="s">
        <v>132</v>
      </c>
      <c r="EFO22" s="240" t="s">
        <v>132</v>
      </c>
      <c r="EFP22" s="240" t="s">
        <v>132</v>
      </c>
      <c r="EFQ22" s="240" t="s">
        <v>132</v>
      </c>
      <c r="EFR22" s="240" t="s">
        <v>132</v>
      </c>
      <c r="EFS22" s="240" t="s">
        <v>132</v>
      </c>
      <c r="EFT22" s="240" t="s">
        <v>132</v>
      </c>
      <c r="EFU22" s="240" t="s">
        <v>132</v>
      </c>
      <c r="EFV22" s="240" t="s">
        <v>132</v>
      </c>
      <c r="EFW22" s="240" t="s">
        <v>132</v>
      </c>
      <c r="EFX22" s="240" t="s">
        <v>132</v>
      </c>
      <c r="EFY22" s="240" t="s">
        <v>132</v>
      </c>
      <c r="EFZ22" s="240" t="s">
        <v>132</v>
      </c>
      <c r="EGA22" s="240" t="s">
        <v>132</v>
      </c>
      <c r="EGB22" s="240" t="s">
        <v>132</v>
      </c>
      <c r="EGC22" s="240" t="s">
        <v>132</v>
      </c>
      <c r="EGD22" s="240" t="s">
        <v>132</v>
      </c>
      <c r="EGE22" s="240" t="s">
        <v>132</v>
      </c>
      <c r="EGF22" s="240" t="s">
        <v>132</v>
      </c>
      <c r="EGG22" s="240" t="s">
        <v>132</v>
      </c>
      <c r="EGH22" s="240" t="s">
        <v>132</v>
      </c>
      <c r="EGI22" s="240" t="s">
        <v>132</v>
      </c>
      <c r="EGJ22" s="240" t="s">
        <v>132</v>
      </c>
      <c r="EGK22" s="240" t="s">
        <v>132</v>
      </c>
      <c r="EGL22" s="240" t="s">
        <v>132</v>
      </c>
      <c r="EGM22" s="240" t="s">
        <v>132</v>
      </c>
      <c r="EGN22" s="240" t="s">
        <v>132</v>
      </c>
      <c r="EGO22" s="240" t="s">
        <v>132</v>
      </c>
      <c r="EGP22" s="240" t="s">
        <v>132</v>
      </c>
      <c r="EGQ22" s="240" t="s">
        <v>132</v>
      </c>
      <c r="EGR22" s="240" t="s">
        <v>132</v>
      </c>
      <c r="EGS22" s="240" t="s">
        <v>132</v>
      </c>
      <c r="EGT22" s="240" t="s">
        <v>132</v>
      </c>
      <c r="EGU22" s="240" t="s">
        <v>132</v>
      </c>
      <c r="EGV22" s="240" t="s">
        <v>132</v>
      </c>
      <c r="EGW22" s="240" t="s">
        <v>132</v>
      </c>
      <c r="EGX22" s="240" t="s">
        <v>132</v>
      </c>
      <c r="EGY22" s="240" t="s">
        <v>132</v>
      </c>
      <c r="EGZ22" s="240" t="s">
        <v>132</v>
      </c>
      <c r="EHA22" s="240" t="s">
        <v>132</v>
      </c>
      <c r="EHB22" s="240" t="s">
        <v>132</v>
      </c>
      <c r="EHC22" s="240" t="s">
        <v>132</v>
      </c>
      <c r="EHD22" s="240" t="s">
        <v>132</v>
      </c>
      <c r="EHE22" s="240" t="s">
        <v>132</v>
      </c>
      <c r="EHF22" s="240" t="s">
        <v>132</v>
      </c>
      <c r="EHG22" s="240" t="s">
        <v>132</v>
      </c>
      <c r="EHH22" s="240" t="s">
        <v>132</v>
      </c>
      <c r="EHI22" s="240" t="s">
        <v>132</v>
      </c>
      <c r="EHJ22" s="240" t="s">
        <v>132</v>
      </c>
      <c r="EHK22" s="240" t="s">
        <v>132</v>
      </c>
      <c r="EHL22" s="240" t="s">
        <v>132</v>
      </c>
      <c r="EHM22" s="240" t="s">
        <v>132</v>
      </c>
      <c r="EHN22" s="240" t="s">
        <v>132</v>
      </c>
      <c r="EHO22" s="240" t="s">
        <v>132</v>
      </c>
      <c r="EHP22" s="240" t="s">
        <v>132</v>
      </c>
      <c r="EHQ22" s="240" t="s">
        <v>132</v>
      </c>
      <c r="EHR22" s="240" t="s">
        <v>132</v>
      </c>
      <c r="EHS22" s="240" t="s">
        <v>132</v>
      </c>
      <c r="EHT22" s="240" t="s">
        <v>132</v>
      </c>
      <c r="EHU22" s="240" t="s">
        <v>132</v>
      </c>
      <c r="EHV22" s="240" t="s">
        <v>132</v>
      </c>
      <c r="EHW22" s="240" t="s">
        <v>132</v>
      </c>
      <c r="EHX22" s="240" t="s">
        <v>132</v>
      </c>
      <c r="EHY22" s="240" t="s">
        <v>132</v>
      </c>
      <c r="EHZ22" s="240" t="s">
        <v>132</v>
      </c>
      <c r="EIA22" s="240" t="s">
        <v>132</v>
      </c>
      <c r="EIB22" s="240" t="s">
        <v>132</v>
      </c>
      <c r="EIC22" s="240" t="s">
        <v>132</v>
      </c>
      <c r="EID22" s="240" t="s">
        <v>132</v>
      </c>
      <c r="EIE22" s="240" t="s">
        <v>132</v>
      </c>
      <c r="EIF22" s="240" t="s">
        <v>132</v>
      </c>
      <c r="EIG22" s="240" t="s">
        <v>132</v>
      </c>
      <c r="EIH22" s="240" t="s">
        <v>132</v>
      </c>
      <c r="EII22" s="240" t="s">
        <v>132</v>
      </c>
      <c r="EIJ22" s="240" t="s">
        <v>132</v>
      </c>
      <c r="EIK22" s="240" t="s">
        <v>132</v>
      </c>
      <c r="EIL22" s="240" t="s">
        <v>132</v>
      </c>
      <c r="EIM22" s="240" t="s">
        <v>132</v>
      </c>
      <c r="EIN22" s="240" t="s">
        <v>132</v>
      </c>
      <c r="EIO22" s="240" t="s">
        <v>132</v>
      </c>
      <c r="EIP22" s="240" t="s">
        <v>132</v>
      </c>
      <c r="EIQ22" s="240" t="s">
        <v>132</v>
      </c>
      <c r="EIR22" s="240" t="s">
        <v>132</v>
      </c>
      <c r="EIS22" s="240" t="s">
        <v>132</v>
      </c>
      <c r="EIT22" s="240" t="s">
        <v>132</v>
      </c>
      <c r="EIU22" s="240" t="s">
        <v>132</v>
      </c>
      <c r="EIV22" s="240" t="s">
        <v>132</v>
      </c>
      <c r="EIW22" s="240" t="s">
        <v>132</v>
      </c>
      <c r="EIX22" s="240" t="s">
        <v>132</v>
      </c>
      <c r="EIY22" s="240" t="s">
        <v>132</v>
      </c>
      <c r="EIZ22" s="240" t="s">
        <v>132</v>
      </c>
      <c r="EJA22" s="240" t="s">
        <v>132</v>
      </c>
      <c r="EJB22" s="240" t="s">
        <v>132</v>
      </c>
      <c r="EJC22" s="240" t="s">
        <v>132</v>
      </c>
      <c r="EJD22" s="240" t="s">
        <v>132</v>
      </c>
      <c r="EJE22" s="240" t="s">
        <v>132</v>
      </c>
      <c r="EJF22" s="240" t="s">
        <v>132</v>
      </c>
      <c r="EJG22" s="240" t="s">
        <v>132</v>
      </c>
      <c r="EJH22" s="240" t="s">
        <v>132</v>
      </c>
      <c r="EJI22" s="240" t="s">
        <v>132</v>
      </c>
      <c r="EJJ22" s="240" t="s">
        <v>132</v>
      </c>
      <c r="EJK22" s="240" t="s">
        <v>132</v>
      </c>
      <c r="EJL22" s="240" t="s">
        <v>132</v>
      </c>
      <c r="EJM22" s="240" t="s">
        <v>132</v>
      </c>
      <c r="EJN22" s="240" t="s">
        <v>132</v>
      </c>
      <c r="EJO22" s="240" t="s">
        <v>132</v>
      </c>
      <c r="EJP22" s="240" t="s">
        <v>132</v>
      </c>
      <c r="EJQ22" s="240" t="s">
        <v>132</v>
      </c>
      <c r="EJR22" s="240" t="s">
        <v>132</v>
      </c>
      <c r="EJS22" s="240" t="s">
        <v>132</v>
      </c>
      <c r="EJT22" s="240" t="s">
        <v>132</v>
      </c>
      <c r="EJU22" s="240" t="s">
        <v>132</v>
      </c>
      <c r="EJV22" s="240" t="s">
        <v>132</v>
      </c>
      <c r="EJW22" s="240" t="s">
        <v>132</v>
      </c>
      <c r="EJX22" s="240" t="s">
        <v>132</v>
      </c>
      <c r="EJY22" s="240" t="s">
        <v>132</v>
      </c>
      <c r="EJZ22" s="240" t="s">
        <v>132</v>
      </c>
      <c r="EKA22" s="240" t="s">
        <v>132</v>
      </c>
      <c r="EKB22" s="240" t="s">
        <v>132</v>
      </c>
      <c r="EKC22" s="240" t="s">
        <v>132</v>
      </c>
      <c r="EKD22" s="240" t="s">
        <v>132</v>
      </c>
      <c r="EKE22" s="240" t="s">
        <v>132</v>
      </c>
      <c r="EKF22" s="240" t="s">
        <v>132</v>
      </c>
      <c r="EKG22" s="240" t="s">
        <v>132</v>
      </c>
      <c r="EKH22" s="240" t="s">
        <v>132</v>
      </c>
      <c r="EKI22" s="240" t="s">
        <v>132</v>
      </c>
      <c r="EKJ22" s="240" t="s">
        <v>132</v>
      </c>
      <c r="EKK22" s="240" t="s">
        <v>132</v>
      </c>
      <c r="EKL22" s="240" t="s">
        <v>132</v>
      </c>
      <c r="EKM22" s="240" t="s">
        <v>132</v>
      </c>
      <c r="EKN22" s="240" t="s">
        <v>132</v>
      </c>
      <c r="EKO22" s="240" t="s">
        <v>132</v>
      </c>
      <c r="EKP22" s="240" t="s">
        <v>132</v>
      </c>
      <c r="EKQ22" s="240" t="s">
        <v>132</v>
      </c>
      <c r="EKR22" s="240" t="s">
        <v>132</v>
      </c>
      <c r="EKS22" s="240" t="s">
        <v>132</v>
      </c>
      <c r="EKT22" s="240" t="s">
        <v>132</v>
      </c>
      <c r="EKU22" s="240" t="s">
        <v>132</v>
      </c>
      <c r="EKV22" s="240" t="s">
        <v>132</v>
      </c>
      <c r="EKW22" s="240" t="s">
        <v>132</v>
      </c>
      <c r="EKX22" s="240" t="s">
        <v>132</v>
      </c>
      <c r="EKY22" s="240" t="s">
        <v>132</v>
      </c>
      <c r="EKZ22" s="240" t="s">
        <v>132</v>
      </c>
      <c r="ELA22" s="240" t="s">
        <v>132</v>
      </c>
      <c r="ELB22" s="240" t="s">
        <v>132</v>
      </c>
      <c r="ELC22" s="240" t="s">
        <v>132</v>
      </c>
      <c r="ELD22" s="240" t="s">
        <v>132</v>
      </c>
      <c r="ELE22" s="240" t="s">
        <v>132</v>
      </c>
      <c r="ELF22" s="240" t="s">
        <v>132</v>
      </c>
      <c r="ELG22" s="240" t="s">
        <v>132</v>
      </c>
      <c r="ELH22" s="240" t="s">
        <v>132</v>
      </c>
      <c r="ELI22" s="240" t="s">
        <v>132</v>
      </c>
      <c r="ELJ22" s="240" t="s">
        <v>132</v>
      </c>
      <c r="ELK22" s="240" t="s">
        <v>132</v>
      </c>
      <c r="ELL22" s="240" t="s">
        <v>132</v>
      </c>
      <c r="ELM22" s="240" t="s">
        <v>132</v>
      </c>
      <c r="ELN22" s="240" t="s">
        <v>132</v>
      </c>
      <c r="ELO22" s="240" t="s">
        <v>132</v>
      </c>
      <c r="ELP22" s="240" t="s">
        <v>132</v>
      </c>
      <c r="ELQ22" s="240" t="s">
        <v>132</v>
      </c>
      <c r="ELR22" s="240" t="s">
        <v>132</v>
      </c>
      <c r="ELS22" s="240" t="s">
        <v>132</v>
      </c>
      <c r="ELT22" s="240" t="s">
        <v>132</v>
      </c>
      <c r="ELU22" s="240" t="s">
        <v>132</v>
      </c>
      <c r="ELV22" s="240" t="s">
        <v>132</v>
      </c>
      <c r="ELW22" s="240" t="s">
        <v>132</v>
      </c>
      <c r="ELX22" s="240" t="s">
        <v>132</v>
      </c>
      <c r="ELY22" s="240" t="s">
        <v>132</v>
      </c>
      <c r="ELZ22" s="240" t="s">
        <v>132</v>
      </c>
      <c r="EMA22" s="240" t="s">
        <v>132</v>
      </c>
      <c r="EMB22" s="240" t="s">
        <v>132</v>
      </c>
      <c r="EMC22" s="240" t="s">
        <v>132</v>
      </c>
      <c r="EMD22" s="240" t="s">
        <v>132</v>
      </c>
      <c r="EME22" s="240" t="s">
        <v>132</v>
      </c>
      <c r="EMF22" s="240" t="s">
        <v>132</v>
      </c>
      <c r="EMG22" s="240" t="s">
        <v>132</v>
      </c>
      <c r="EMH22" s="240" t="s">
        <v>132</v>
      </c>
      <c r="EMI22" s="240" t="s">
        <v>132</v>
      </c>
      <c r="EMJ22" s="240" t="s">
        <v>132</v>
      </c>
      <c r="EMK22" s="240" t="s">
        <v>132</v>
      </c>
      <c r="EML22" s="240" t="s">
        <v>132</v>
      </c>
      <c r="EMM22" s="240" t="s">
        <v>132</v>
      </c>
      <c r="EMN22" s="240" t="s">
        <v>132</v>
      </c>
      <c r="EMO22" s="240" t="s">
        <v>132</v>
      </c>
      <c r="EMP22" s="240" t="s">
        <v>132</v>
      </c>
      <c r="EMQ22" s="240" t="s">
        <v>132</v>
      </c>
      <c r="EMR22" s="240" t="s">
        <v>132</v>
      </c>
      <c r="EMS22" s="240" t="s">
        <v>132</v>
      </c>
      <c r="EMT22" s="240" t="s">
        <v>132</v>
      </c>
      <c r="EMU22" s="240" t="s">
        <v>132</v>
      </c>
      <c r="EMV22" s="240" t="s">
        <v>132</v>
      </c>
      <c r="EMW22" s="240" t="s">
        <v>132</v>
      </c>
      <c r="EMX22" s="240" t="s">
        <v>132</v>
      </c>
      <c r="EMY22" s="240" t="s">
        <v>132</v>
      </c>
      <c r="EMZ22" s="240" t="s">
        <v>132</v>
      </c>
      <c r="ENA22" s="240" t="s">
        <v>132</v>
      </c>
      <c r="ENB22" s="240" t="s">
        <v>132</v>
      </c>
      <c r="ENC22" s="240" t="s">
        <v>132</v>
      </c>
      <c r="END22" s="240" t="s">
        <v>132</v>
      </c>
      <c r="ENE22" s="240" t="s">
        <v>132</v>
      </c>
      <c r="ENF22" s="240" t="s">
        <v>132</v>
      </c>
      <c r="ENG22" s="240" t="s">
        <v>132</v>
      </c>
      <c r="ENH22" s="240" t="s">
        <v>132</v>
      </c>
      <c r="ENI22" s="240" t="s">
        <v>132</v>
      </c>
      <c r="ENJ22" s="240" t="s">
        <v>132</v>
      </c>
      <c r="ENK22" s="240" t="s">
        <v>132</v>
      </c>
      <c r="ENL22" s="240" t="s">
        <v>132</v>
      </c>
      <c r="ENM22" s="240" t="s">
        <v>132</v>
      </c>
      <c r="ENN22" s="240" t="s">
        <v>132</v>
      </c>
      <c r="ENO22" s="240" t="s">
        <v>132</v>
      </c>
      <c r="ENP22" s="240" t="s">
        <v>132</v>
      </c>
      <c r="ENQ22" s="240" t="s">
        <v>132</v>
      </c>
      <c r="ENR22" s="240" t="s">
        <v>132</v>
      </c>
      <c r="ENS22" s="240" t="s">
        <v>132</v>
      </c>
      <c r="ENT22" s="240" t="s">
        <v>132</v>
      </c>
      <c r="ENU22" s="240" t="s">
        <v>132</v>
      </c>
      <c r="ENV22" s="240" t="s">
        <v>132</v>
      </c>
      <c r="ENW22" s="240" t="s">
        <v>132</v>
      </c>
      <c r="ENX22" s="240" t="s">
        <v>132</v>
      </c>
      <c r="ENY22" s="240" t="s">
        <v>132</v>
      </c>
      <c r="ENZ22" s="240" t="s">
        <v>132</v>
      </c>
      <c r="EOA22" s="240" t="s">
        <v>132</v>
      </c>
      <c r="EOB22" s="240" t="s">
        <v>132</v>
      </c>
      <c r="EOC22" s="240" t="s">
        <v>132</v>
      </c>
      <c r="EOD22" s="240" t="s">
        <v>132</v>
      </c>
      <c r="EOE22" s="240" t="s">
        <v>132</v>
      </c>
      <c r="EOF22" s="240" t="s">
        <v>132</v>
      </c>
      <c r="EOG22" s="240" t="s">
        <v>132</v>
      </c>
      <c r="EOH22" s="240" t="s">
        <v>132</v>
      </c>
      <c r="EOI22" s="240" t="s">
        <v>132</v>
      </c>
      <c r="EOJ22" s="240" t="s">
        <v>132</v>
      </c>
      <c r="EOK22" s="240" t="s">
        <v>132</v>
      </c>
      <c r="EOL22" s="240" t="s">
        <v>132</v>
      </c>
      <c r="EOM22" s="240" t="s">
        <v>132</v>
      </c>
      <c r="EON22" s="240" t="s">
        <v>132</v>
      </c>
      <c r="EOO22" s="240" t="s">
        <v>132</v>
      </c>
      <c r="EOP22" s="240" t="s">
        <v>132</v>
      </c>
      <c r="EOQ22" s="240" t="s">
        <v>132</v>
      </c>
      <c r="EOR22" s="240" t="s">
        <v>132</v>
      </c>
      <c r="EOS22" s="240" t="s">
        <v>132</v>
      </c>
      <c r="EOT22" s="240" t="s">
        <v>132</v>
      </c>
      <c r="EOU22" s="240" t="s">
        <v>132</v>
      </c>
      <c r="EOV22" s="240" t="s">
        <v>132</v>
      </c>
      <c r="EOW22" s="240" t="s">
        <v>132</v>
      </c>
      <c r="EOX22" s="240" t="s">
        <v>132</v>
      </c>
      <c r="EOY22" s="240" t="s">
        <v>132</v>
      </c>
      <c r="EOZ22" s="240" t="s">
        <v>132</v>
      </c>
      <c r="EPA22" s="240" t="s">
        <v>132</v>
      </c>
      <c r="EPB22" s="240" t="s">
        <v>132</v>
      </c>
      <c r="EPC22" s="240" t="s">
        <v>132</v>
      </c>
      <c r="EPD22" s="240" t="s">
        <v>132</v>
      </c>
      <c r="EPE22" s="240" t="s">
        <v>132</v>
      </c>
      <c r="EPF22" s="240" t="s">
        <v>132</v>
      </c>
      <c r="EPG22" s="240" t="s">
        <v>132</v>
      </c>
      <c r="EPH22" s="240" t="s">
        <v>132</v>
      </c>
      <c r="EPI22" s="240" t="s">
        <v>132</v>
      </c>
      <c r="EPJ22" s="240" t="s">
        <v>132</v>
      </c>
      <c r="EPK22" s="240" t="s">
        <v>132</v>
      </c>
      <c r="EPL22" s="240" t="s">
        <v>132</v>
      </c>
      <c r="EPM22" s="240" t="s">
        <v>132</v>
      </c>
      <c r="EPN22" s="240" t="s">
        <v>132</v>
      </c>
      <c r="EPO22" s="240" t="s">
        <v>132</v>
      </c>
      <c r="EPP22" s="240" t="s">
        <v>132</v>
      </c>
      <c r="EPQ22" s="240" t="s">
        <v>132</v>
      </c>
      <c r="EPR22" s="240" t="s">
        <v>132</v>
      </c>
      <c r="EPS22" s="240" t="s">
        <v>132</v>
      </c>
      <c r="EPT22" s="240" t="s">
        <v>132</v>
      </c>
      <c r="EPU22" s="240" t="s">
        <v>132</v>
      </c>
      <c r="EPV22" s="240" t="s">
        <v>132</v>
      </c>
      <c r="EPW22" s="240" t="s">
        <v>132</v>
      </c>
      <c r="EPX22" s="240" t="s">
        <v>132</v>
      </c>
      <c r="EPY22" s="240" t="s">
        <v>132</v>
      </c>
      <c r="EPZ22" s="240" t="s">
        <v>132</v>
      </c>
      <c r="EQA22" s="240" t="s">
        <v>132</v>
      </c>
      <c r="EQB22" s="240" t="s">
        <v>132</v>
      </c>
      <c r="EQC22" s="240" t="s">
        <v>132</v>
      </c>
      <c r="EQD22" s="240" t="s">
        <v>132</v>
      </c>
      <c r="EQE22" s="240" t="s">
        <v>132</v>
      </c>
      <c r="EQF22" s="240" t="s">
        <v>132</v>
      </c>
      <c r="EQG22" s="240" t="s">
        <v>132</v>
      </c>
      <c r="EQH22" s="240" t="s">
        <v>132</v>
      </c>
      <c r="EQI22" s="240" t="s">
        <v>132</v>
      </c>
      <c r="EQJ22" s="240" t="s">
        <v>132</v>
      </c>
      <c r="EQK22" s="240" t="s">
        <v>132</v>
      </c>
      <c r="EQL22" s="240" t="s">
        <v>132</v>
      </c>
      <c r="EQM22" s="240" t="s">
        <v>132</v>
      </c>
      <c r="EQN22" s="240" t="s">
        <v>132</v>
      </c>
      <c r="EQO22" s="240" t="s">
        <v>132</v>
      </c>
      <c r="EQP22" s="240" t="s">
        <v>132</v>
      </c>
      <c r="EQQ22" s="240" t="s">
        <v>132</v>
      </c>
      <c r="EQR22" s="240" t="s">
        <v>132</v>
      </c>
      <c r="EQS22" s="240" t="s">
        <v>132</v>
      </c>
      <c r="EQT22" s="240" t="s">
        <v>132</v>
      </c>
      <c r="EQU22" s="240" t="s">
        <v>132</v>
      </c>
      <c r="EQV22" s="240" t="s">
        <v>132</v>
      </c>
      <c r="EQW22" s="240" t="s">
        <v>132</v>
      </c>
      <c r="EQX22" s="240" t="s">
        <v>132</v>
      </c>
      <c r="EQY22" s="240" t="s">
        <v>132</v>
      </c>
      <c r="EQZ22" s="240" t="s">
        <v>132</v>
      </c>
      <c r="ERA22" s="240" t="s">
        <v>132</v>
      </c>
      <c r="ERB22" s="240" t="s">
        <v>132</v>
      </c>
      <c r="ERC22" s="240" t="s">
        <v>132</v>
      </c>
      <c r="ERD22" s="240" t="s">
        <v>132</v>
      </c>
      <c r="ERE22" s="240" t="s">
        <v>132</v>
      </c>
      <c r="ERF22" s="240" t="s">
        <v>132</v>
      </c>
      <c r="ERG22" s="240" t="s">
        <v>132</v>
      </c>
      <c r="ERH22" s="240" t="s">
        <v>132</v>
      </c>
      <c r="ERI22" s="240" t="s">
        <v>132</v>
      </c>
      <c r="ERJ22" s="240" t="s">
        <v>132</v>
      </c>
      <c r="ERK22" s="240" t="s">
        <v>132</v>
      </c>
      <c r="ERL22" s="240" t="s">
        <v>132</v>
      </c>
      <c r="ERM22" s="240" t="s">
        <v>132</v>
      </c>
      <c r="ERN22" s="240" t="s">
        <v>132</v>
      </c>
      <c r="ERO22" s="240" t="s">
        <v>132</v>
      </c>
      <c r="ERP22" s="240" t="s">
        <v>132</v>
      </c>
      <c r="ERQ22" s="240" t="s">
        <v>132</v>
      </c>
      <c r="ERR22" s="240" t="s">
        <v>132</v>
      </c>
      <c r="ERS22" s="240" t="s">
        <v>132</v>
      </c>
      <c r="ERT22" s="240" t="s">
        <v>132</v>
      </c>
      <c r="ERU22" s="240" t="s">
        <v>132</v>
      </c>
      <c r="ERV22" s="240" t="s">
        <v>132</v>
      </c>
      <c r="ERW22" s="240" t="s">
        <v>132</v>
      </c>
      <c r="ERX22" s="240" t="s">
        <v>132</v>
      </c>
      <c r="ERY22" s="240" t="s">
        <v>132</v>
      </c>
      <c r="ERZ22" s="240" t="s">
        <v>132</v>
      </c>
      <c r="ESA22" s="240" t="s">
        <v>132</v>
      </c>
      <c r="ESB22" s="240" t="s">
        <v>132</v>
      </c>
      <c r="ESC22" s="240" t="s">
        <v>132</v>
      </c>
      <c r="ESD22" s="240" t="s">
        <v>132</v>
      </c>
      <c r="ESE22" s="240" t="s">
        <v>132</v>
      </c>
      <c r="ESF22" s="240" t="s">
        <v>132</v>
      </c>
      <c r="ESG22" s="240" t="s">
        <v>132</v>
      </c>
      <c r="ESH22" s="240" t="s">
        <v>132</v>
      </c>
      <c r="ESI22" s="240" t="s">
        <v>132</v>
      </c>
      <c r="ESJ22" s="240" t="s">
        <v>132</v>
      </c>
      <c r="ESK22" s="240" t="s">
        <v>132</v>
      </c>
      <c r="ESL22" s="240" t="s">
        <v>132</v>
      </c>
      <c r="ESM22" s="240" t="s">
        <v>132</v>
      </c>
      <c r="ESN22" s="240" t="s">
        <v>132</v>
      </c>
      <c r="ESO22" s="240" t="s">
        <v>132</v>
      </c>
      <c r="ESP22" s="240" t="s">
        <v>132</v>
      </c>
      <c r="ESQ22" s="240" t="s">
        <v>132</v>
      </c>
      <c r="ESR22" s="240" t="s">
        <v>132</v>
      </c>
      <c r="ESS22" s="240" t="s">
        <v>132</v>
      </c>
      <c r="EST22" s="240" t="s">
        <v>132</v>
      </c>
      <c r="ESU22" s="240" t="s">
        <v>132</v>
      </c>
      <c r="ESV22" s="240" t="s">
        <v>132</v>
      </c>
      <c r="ESW22" s="240" t="s">
        <v>132</v>
      </c>
      <c r="ESX22" s="240" t="s">
        <v>132</v>
      </c>
      <c r="ESY22" s="240" t="s">
        <v>132</v>
      </c>
      <c r="ESZ22" s="240" t="s">
        <v>132</v>
      </c>
      <c r="ETA22" s="240" t="s">
        <v>132</v>
      </c>
      <c r="ETB22" s="240" t="s">
        <v>132</v>
      </c>
      <c r="ETC22" s="240" t="s">
        <v>132</v>
      </c>
      <c r="ETD22" s="240" t="s">
        <v>132</v>
      </c>
      <c r="ETE22" s="240" t="s">
        <v>132</v>
      </c>
      <c r="ETF22" s="240" t="s">
        <v>132</v>
      </c>
      <c r="ETG22" s="240" t="s">
        <v>132</v>
      </c>
      <c r="ETH22" s="240" t="s">
        <v>132</v>
      </c>
      <c r="ETI22" s="240" t="s">
        <v>132</v>
      </c>
      <c r="ETJ22" s="240" t="s">
        <v>132</v>
      </c>
      <c r="ETK22" s="240" t="s">
        <v>132</v>
      </c>
      <c r="ETL22" s="240" t="s">
        <v>132</v>
      </c>
      <c r="ETM22" s="240" t="s">
        <v>132</v>
      </c>
      <c r="ETN22" s="240" t="s">
        <v>132</v>
      </c>
      <c r="ETO22" s="240" t="s">
        <v>132</v>
      </c>
      <c r="ETP22" s="240" t="s">
        <v>132</v>
      </c>
      <c r="ETQ22" s="240" t="s">
        <v>132</v>
      </c>
      <c r="ETR22" s="240" t="s">
        <v>132</v>
      </c>
      <c r="ETS22" s="240" t="s">
        <v>132</v>
      </c>
      <c r="ETT22" s="240" t="s">
        <v>132</v>
      </c>
      <c r="ETU22" s="240" t="s">
        <v>132</v>
      </c>
      <c r="ETV22" s="240" t="s">
        <v>132</v>
      </c>
      <c r="ETW22" s="240" t="s">
        <v>132</v>
      </c>
      <c r="ETX22" s="240" t="s">
        <v>132</v>
      </c>
      <c r="ETY22" s="240" t="s">
        <v>132</v>
      </c>
      <c r="ETZ22" s="240" t="s">
        <v>132</v>
      </c>
      <c r="EUA22" s="240" t="s">
        <v>132</v>
      </c>
      <c r="EUB22" s="240" t="s">
        <v>132</v>
      </c>
      <c r="EUC22" s="240" t="s">
        <v>132</v>
      </c>
      <c r="EUD22" s="240" t="s">
        <v>132</v>
      </c>
      <c r="EUE22" s="240" t="s">
        <v>132</v>
      </c>
      <c r="EUF22" s="240" t="s">
        <v>132</v>
      </c>
      <c r="EUG22" s="240" t="s">
        <v>132</v>
      </c>
      <c r="EUH22" s="240" t="s">
        <v>132</v>
      </c>
      <c r="EUI22" s="240" t="s">
        <v>132</v>
      </c>
      <c r="EUJ22" s="240" t="s">
        <v>132</v>
      </c>
      <c r="EUK22" s="240" t="s">
        <v>132</v>
      </c>
      <c r="EUL22" s="240" t="s">
        <v>132</v>
      </c>
      <c r="EUM22" s="240" t="s">
        <v>132</v>
      </c>
      <c r="EUN22" s="240" t="s">
        <v>132</v>
      </c>
      <c r="EUO22" s="240" t="s">
        <v>132</v>
      </c>
      <c r="EUP22" s="240" t="s">
        <v>132</v>
      </c>
      <c r="EUQ22" s="240" t="s">
        <v>132</v>
      </c>
      <c r="EUR22" s="240" t="s">
        <v>132</v>
      </c>
      <c r="EUS22" s="240" t="s">
        <v>132</v>
      </c>
      <c r="EUT22" s="240" t="s">
        <v>132</v>
      </c>
      <c r="EUU22" s="240" t="s">
        <v>132</v>
      </c>
      <c r="EUV22" s="240" t="s">
        <v>132</v>
      </c>
      <c r="EUW22" s="240" t="s">
        <v>132</v>
      </c>
      <c r="EUX22" s="240" t="s">
        <v>132</v>
      </c>
      <c r="EUY22" s="240" t="s">
        <v>132</v>
      </c>
      <c r="EUZ22" s="240" t="s">
        <v>132</v>
      </c>
      <c r="EVA22" s="240" t="s">
        <v>132</v>
      </c>
      <c r="EVB22" s="240" t="s">
        <v>132</v>
      </c>
      <c r="EVC22" s="240" t="s">
        <v>132</v>
      </c>
      <c r="EVD22" s="240" t="s">
        <v>132</v>
      </c>
      <c r="EVE22" s="240" t="s">
        <v>132</v>
      </c>
      <c r="EVF22" s="240" t="s">
        <v>132</v>
      </c>
      <c r="EVG22" s="240" t="s">
        <v>132</v>
      </c>
      <c r="EVH22" s="240" t="s">
        <v>132</v>
      </c>
      <c r="EVI22" s="240" t="s">
        <v>132</v>
      </c>
      <c r="EVJ22" s="240" t="s">
        <v>132</v>
      </c>
      <c r="EVK22" s="240" t="s">
        <v>132</v>
      </c>
      <c r="EVL22" s="240" t="s">
        <v>132</v>
      </c>
      <c r="EVM22" s="240" t="s">
        <v>132</v>
      </c>
      <c r="EVN22" s="240" t="s">
        <v>132</v>
      </c>
      <c r="EVO22" s="240" t="s">
        <v>132</v>
      </c>
      <c r="EVP22" s="240" t="s">
        <v>132</v>
      </c>
      <c r="EVQ22" s="240" t="s">
        <v>132</v>
      </c>
      <c r="EVR22" s="240" t="s">
        <v>132</v>
      </c>
      <c r="EVS22" s="240" t="s">
        <v>132</v>
      </c>
      <c r="EVT22" s="240" t="s">
        <v>132</v>
      </c>
      <c r="EVU22" s="240" t="s">
        <v>132</v>
      </c>
      <c r="EVV22" s="240" t="s">
        <v>132</v>
      </c>
      <c r="EVW22" s="240" t="s">
        <v>132</v>
      </c>
      <c r="EVX22" s="240" t="s">
        <v>132</v>
      </c>
      <c r="EVY22" s="240" t="s">
        <v>132</v>
      </c>
      <c r="EVZ22" s="240" t="s">
        <v>132</v>
      </c>
      <c r="EWA22" s="240" t="s">
        <v>132</v>
      </c>
      <c r="EWB22" s="240" t="s">
        <v>132</v>
      </c>
      <c r="EWC22" s="240" t="s">
        <v>132</v>
      </c>
      <c r="EWD22" s="240" t="s">
        <v>132</v>
      </c>
      <c r="EWE22" s="240" t="s">
        <v>132</v>
      </c>
      <c r="EWF22" s="240" t="s">
        <v>132</v>
      </c>
      <c r="EWG22" s="240" t="s">
        <v>132</v>
      </c>
      <c r="EWH22" s="240" t="s">
        <v>132</v>
      </c>
      <c r="EWI22" s="240" t="s">
        <v>132</v>
      </c>
      <c r="EWJ22" s="240" t="s">
        <v>132</v>
      </c>
      <c r="EWK22" s="240" t="s">
        <v>132</v>
      </c>
      <c r="EWL22" s="240" t="s">
        <v>132</v>
      </c>
      <c r="EWM22" s="240" t="s">
        <v>132</v>
      </c>
      <c r="EWN22" s="240" t="s">
        <v>132</v>
      </c>
      <c r="EWO22" s="240" t="s">
        <v>132</v>
      </c>
      <c r="EWP22" s="240" t="s">
        <v>132</v>
      </c>
      <c r="EWQ22" s="240" t="s">
        <v>132</v>
      </c>
      <c r="EWR22" s="240" t="s">
        <v>132</v>
      </c>
      <c r="EWS22" s="240" t="s">
        <v>132</v>
      </c>
      <c r="EWT22" s="240" t="s">
        <v>132</v>
      </c>
      <c r="EWU22" s="240" t="s">
        <v>132</v>
      </c>
      <c r="EWV22" s="240" t="s">
        <v>132</v>
      </c>
      <c r="EWW22" s="240" t="s">
        <v>132</v>
      </c>
      <c r="EWX22" s="240" t="s">
        <v>132</v>
      </c>
      <c r="EWY22" s="240" t="s">
        <v>132</v>
      </c>
      <c r="EWZ22" s="240" t="s">
        <v>132</v>
      </c>
      <c r="EXA22" s="240" t="s">
        <v>132</v>
      </c>
      <c r="EXB22" s="240" t="s">
        <v>132</v>
      </c>
      <c r="EXC22" s="240" t="s">
        <v>132</v>
      </c>
      <c r="EXD22" s="240" t="s">
        <v>132</v>
      </c>
      <c r="EXE22" s="240" t="s">
        <v>132</v>
      </c>
      <c r="EXF22" s="240" t="s">
        <v>132</v>
      </c>
      <c r="EXG22" s="240" t="s">
        <v>132</v>
      </c>
      <c r="EXH22" s="240" t="s">
        <v>132</v>
      </c>
      <c r="EXI22" s="240" t="s">
        <v>132</v>
      </c>
      <c r="EXJ22" s="240" t="s">
        <v>132</v>
      </c>
      <c r="EXK22" s="240" t="s">
        <v>132</v>
      </c>
      <c r="EXL22" s="240" t="s">
        <v>132</v>
      </c>
      <c r="EXM22" s="240" t="s">
        <v>132</v>
      </c>
      <c r="EXN22" s="240" t="s">
        <v>132</v>
      </c>
      <c r="EXO22" s="240" t="s">
        <v>132</v>
      </c>
      <c r="EXP22" s="240" t="s">
        <v>132</v>
      </c>
      <c r="EXQ22" s="240" t="s">
        <v>132</v>
      </c>
      <c r="EXR22" s="240" t="s">
        <v>132</v>
      </c>
      <c r="EXS22" s="240" t="s">
        <v>132</v>
      </c>
      <c r="EXT22" s="240" t="s">
        <v>132</v>
      </c>
      <c r="EXU22" s="240" t="s">
        <v>132</v>
      </c>
      <c r="EXV22" s="240" t="s">
        <v>132</v>
      </c>
      <c r="EXW22" s="240" t="s">
        <v>132</v>
      </c>
      <c r="EXX22" s="240" t="s">
        <v>132</v>
      </c>
      <c r="EXY22" s="240" t="s">
        <v>132</v>
      </c>
      <c r="EXZ22" s="240" t="s">
        <v>132</v>
      </c>
      <c r="EYA22" s="240" t="s">
        <v>132</v>
      </c>
      <c r="EYB22" s="240" t="s">
        <v>132</v>
      </c>
      <c r="EYC22" s="240" t="s">
        <v>132</v>
      </c>
      <c r="EYD22" s="240" t="s">
        <v>132</v>
      </c>
      <c r="EYE22" s="240" t="s">
        <v>132</v>
      </c>
      <c r="EYF22" s="240" t="s">
        <v>132</v>
      </c>
      <c r="EYG22" s="240" t="s">
        <v>132</v>
      </c>
      <c r="EYH22" s="240" t="s">
        <v>132</v>
      </c>
      <c r="EYI22" s="240" t="s">
        <v>132</v>
      </c>
      <c r="EYJ22" s="240" t="s">
        <v>132</v>
      </c>
      <c r="EYK22" s="240" t="s">
        <v>132</v>
      </c>
      <c r="EYL22" s="240" t="s">
        <v>132</v>
      </c>
      <c r="EYM22" s="240" t="s">
        <v>132</v>
      </c>
      <c r="EYN22" s="240" t="s">
        <v>132</v>
      </c>
      <c r="EYO22" s="240" t="s">
        <v>132</v>
      </c>
      <c r="EYP22" s="240" t="s">
        <v>132</v>
      </c>
      <c r="EYQ22" s="240" t="s">
        <v>132</v>
      </c>
      <c r="EYR22" s="240" t="s">
        <v>132</v>
      </c>
      <c r="EYS22" s="240" t="s">
        <v>132</v>
      </c>
      <c r="EYT22" s="240" t="s">
        <v>132</v>
      </c>
      <c r="EYU22" s="240" t="s">
        <v>132</v>
      </c>
      <c r="EYV22" s="240" t="s">
        <v>132</v>
      </c>
      <c r="EYW22" s="240" t="s">
        <v>132</v>
      </c>
      <c r="EYX22" s="240" t="s">
        <v>132</v>
      </c>
      <c r="EYY22" s="240" t="s">
        <v>132</v>
      </c>
      <c r="EYZ22" s="240" t="s">
        <v>132</v>
      </c>
      <c r="EZA22" s="240" t="s">
        <v>132</v>
      </c>
      <c r="EZB22" s="240" t="s">
        <v>132</v>
      </c>
      <c r="EZC22" s="240" t="s">
        <v>132</v>
      </c>
      <c r="EZD22" s="240" t="s">
        <v>132</v>
      </c>
      <c r="EZE22" s="240" t="s">
        <v>132</v>
      </c>
      <c r="EZF22" s="240" t="s">
        <v>132</v>
      </c>
      <c r="EZG22" s="240" t="s">
        <v>132</v>
      </c>
      <c r="EZH22" s="240" t="s">
        <v>132</v>
      </c>
      <c r="EZI22" s="240" t="s">
        <v>132</v>
      </c>
      <c r="EZJ22" s="240" t="s">
        <v>132</v>
      </c>
      <c r="EZK22" s="240" t="s">
        <v>132</v>
      </c>
      <c r="EZL22" s="240" t="s">
        <v>132</v>
      </c>
      <c r="EZM22" s="240" t="s">
        <v>132</v>
      </c>
      <c r="EZN22" s="240" t="s">
        <v>132</v>
      </c>
      <c r="EZO22" s="240" t="s">
        <v>132</v>
      </c>
      <c r="EZP22" s="240" t="s">
        <v>132</v>
      </c>
      <c r="EZQ22" s="240" t="s">
        <v>132</v>
      </c>
      <c r="EZR22" s="240" t="s">
        <v>132</v>
      </c>
      <c r="EZS22" s="240" t="s">
        <v>132</v>
      </c>
      <c r="EZT22" s="240" t="s">
        <v>132</v>
      </c>
      <c r="EZU22" s="240" t="s">
        <v>132</v>
      </c>
      <c r="EZV22" s="240" t="s">
        <v>132</v>
      </c>
      <c r="EZW22" s="240" t="s">
        <v>132</v>
      </c>
      <c r="EZX22" s="240" t="s">
        <v>132</v>
      </c>
      <c r="EZY22" s="240" t="s">
        <v>132</v>
      </c>
      <c r="EZZ22" s="240" t="s">
        <v>132</v>
      </c>
      <c r="FAA22" s="240" t="s">
        <v>132</v>
      </c>
      <c r="FAB22" s="240" t="s">
        <v>132</v>
      </c>
      <c r="FAC22" s="240" t="s">
        <v>132</v>
      </c>
      <c r="FAD22" s="240" t="s">
        <v>132</v>
      </c>
      <c r="FAE22" s="240" t="s">
        <v>132</v>
      </c>
      <c r="FAF22" s="240" t="s">
        <v>132</v>
      </c>
      <c r="FAG22" s="240" t="s">
        <v>132</v>
      </c>
      <c r="FAH22" s="240" t="s">
        <v>132</v>
      </c>
      <c r="FAI22" s="240" t="s">
        <v>132</v>
      </c>
      <c r="FAJ22" s="240" t="s">
        <v>132</v>
      </c>
      <c r="FAK22" s="240" t="s">
        <v>132</v>
      </c>
      <c r="FAL22" s="240" t="s">
        <v>132</v>
      </c>
      <c r="FAM22" s="240" t="s">
        <v>132</v>
      </c>
      <c r="FAN22" s="240" t="s">
        <v>132</v>
      </c>
      <c r="FAO22" s="240" t="s">
        <v>132</v>
      </c>
      <c r="FAP22" s="240" t="s">
        <v>132</v>
      </c>
      <c r="FAQ22" s="240" t="s">
        <v>132</v>
      </c>
      <c r="FAR22" s="240" t="s">
        <v>132</v>
      </c>
      <c r="FAS22" s="240" t="s">
        <v>132</v>
      </c>
      <c r="FAT22" s="240" t="s">
        <v>132</v>
      </c>
      <c r="FAU22" s="240" t="s">
        <v>132</v>
      </c>
      <c r="FAV22" s="240" t="s">
        <v>132</v>
      </c>
      <c r="FAW22" s="240" t="s">
        <v>132</v>
      </c>
      <c r="FAX22" s="240" t="s">
        <v>132</v>
      </c>
      <c r="FAY22" s="240" t="s">
        <v>132</v>
      </c>
      <c r="FAZ22" s="240" t="s">
        <v>132</v>
      </c>
      <c r="FBA22" s="240" t="s">
        <v>132</v>
      </c>
      <c r="FBB22" s="240" t="s">
        <v>132</v>
      </c>
      <c r="FBC22" s="240" t="s">
        <v>132</v>
      </c>
      <c r="FBD22" s="240" t="s">
        <v>132</v>
      </c>
      <c r="FBE22" s="240" t="s">
        <v>132</v>
      </c>
      <c r="FBF22" s="240" t="s">
        <v>132</v>
      </c>
      <c r="FBG22" s="240" t="s">
        <v>132</v>
      </c>
      <c r="FBH22" s="240" t="s">
        <v>132</v>
      </c>
      <c r="FBI22" s="240" t="s">
        <v>132</v>
      </c>
      <c r="FBJ22" s="240" t="s">
        <v>132</v>
      </c>
      <c r="FBK22" s="240" t="s">
        <v>132</v>
      </c>
      <c r="FBL22" s="240" t="s">
        <v>132</v>
      </c>
      <c r="FBM22" s="240" t="s">
        <v>132</v>
      </c>
      <c r="FBN22" s="240" t="s">
        <v>132</v>
      </c>
      <c r="FBO22" s="240" t="s">
        <v>132</v>
      </c>
      <c r="FBP22" s="240" t="s">
        <v>132</v>
      </c>
      <c r="FBQ22" s="240" t="s">
        <v>132</v>
      </c>
      <c r="FBR22" s="240" t="s">
        <v>132</v>
      </c>
      <c r="FBS22" s="240" t="s">
        <v>132</v>
      </c>
      <c r="FBT22" s="240" t="s">
        <v>132</v>
      </c>
      <c r="FBU22" s="240" t="s">
        <v>132</v>
      </c>
      <c r="FBV22" s="240" t="s">
        <v>132</v>
      </c>
      <c r="FBW22" s="240" t="s">
        <v>132</v>
      </c>
      <c r="FBX22" s="240" t="s">
        <v>132</v>
      </c>
      <c r="FBY22" s="240" t="s">
        <v>132</v>
      </c>
      <c r="FBZ22" s="240" t="s">
        <v>132</v>
      </c>
      <c r="FCA22" s="240" t="s">
        <v>132</v>
      </c>
      <c r="FCB22" s="240" t="s">
        <v>132</v>
      </c>
      <c r="FCC22" s="240" t="s">
        <v>132</v>
      </c>
      <c r="FCD22" s="240" t="s">
        <v>132</v>
      </c>
      <c r="FCE22" s="240" t="s">
        <v>132</v>
      </c>
      <c r="FCF22" s="240" t="s">
        <v>132</v>
      </c>
      <c r="FCG22" s="240" t="s">
        <v>132</v>
      </c>
      <c r="FCH22" s="240" t="s">
        <v>132</v>
      </c>
      <c r="FCI22" s="240" t="s">
        <v>132</v>
      </c>
      <c r="FCJ22" s="240" t="s">
        <v>132</v>
      </c>
      <c r="FCK22" s="240" t="s">
        <v>132</v>
      </c>
      <c r="FCL22" s="240" t="s">
        <v>132</v>
      </c>
      <c r="FCM22" s="240" t="s">
        <v>132</v>
      </c>
      <c r="FCN22" s="240" t="s">
        <v>132</v>
      </c>
      <c r="FCO22" s="240" t="s">
        <v>132</v>
      </c>
      <c r="FCP22" s="240" t="s">
        <v>132</v>
      </c>
      <c r="FCQ22" s="240" t="s">
        <v>132</v>
      </c>
      <c r="FCR22" s="240" t="s">
        <v>132</v>
      </c>
      <c r="FCS22" s="240" t="s">
        <v>132</v>
      </c>
      <c r="FCT22" s="240" t="s">
        <v>132</v>
      </c>
      <c r="FCU22" s="240" t="s">
        <v>132</v>
      </c>
      <c r="FCV22" s="240" t="s">
        <v>132</v>
      </c>
      <c r="FCW22" s="240" t="s">
        <v>132</v>
      </c>
      <c r="FCX22" s="240" t="s">
        <v>132</v>
      </c>
      <c r="FCY22" s="240" t="s">
        <v>132</v>
      </c>
      <c r="FCZ22" s="240" t="s">
        <v>132</v>
      </c>
      <c r="FDA22" s="240" t="s">
        <v>132</v>
      </c>
      <c r="FDB22" s="240" t="s">
        <v>132</v>
      </c>
      <c r="FDC22" s="240" t="s">
        <v>132</v>
      </c>
      <c r="FDD22" s="240" t="s">
        <v>132</v>
      </c>
      <c r="FDE22" s="240" t="s">
        <v>132</v>
      </c>
      <c r="FDF22" s="240" t="s">
        <v>132</v>
      </c>
      <c r="FDG22" s="240" t="s">
        <v>132</v>
      </c>
      <c r="FDH22" s="240" t="s">
        <v>132</v>
      </c>
      <c r="FDI22" s="240" t="s">
        <v>132</v>
      </c>
      <c r="FDJ22" s="240" t="s">
        <v>132</v>
      </c>
      <c r="FDK22" s="240" t="s">
        <v>132</v>
      </c>
      <c r="FDL22" s="240" t="s">
        <v>132</v>
      </c>
      <c r="FDM22" s="240" t="s">
        <v>132</v>
      </c>
      <c r="FDN22" s="240" t="s">
        <v>132</v>
      </c>
      <c r="FDO22" s="240" t="s">
        <v>132</v>
      </c>
      <c r="FDP22" s="240" t="s">
        <v>132</v>
      </c>
      <c r="FDQ22" s="240" t="s">
        <v>132</v>
      </c>
      <c r="FDR22" s="240" t="s">
        <v>132</v>
      </c>
      <c r="FDS22" s="240" t="s">
        <v>132</v>
      </c>
      <c r="FDT22" s="240" t="s">
        <v>132</v>
      </c>
      <c r="FDU22" s="240" t="s">
        <v>132</v>
      </c>
      <c r="FDV22" s="240" t="s">
        <v>132</v>
      </c>
      <c r="FDW22" s="240" t="s">
        <v>132</v>
      </c>
      <c r="FDX22" s="240" t="s">
        <v>132</v>
      </c>
      <c r="FDY22" s="240" t="s">
        <v>132</v>
      </c>
      <c r="FDZ22" s="240" t="s">
        <v>132</v>
      </c>
      <c r="FEA22" s="240" t="s">
        <v>132</v>
      </c>
      <c r="FEB22" s="240" t="s">
        <v>132</v>
      </c>
      <c r="FEC22" s="240" t="s">
        <v>132</v>
      </c>
      <c r="FED22" s="240" t="s">
        <v>132</v>
      </c>
      <c r="FEE22" s="240" t="s">
        <v>132</v>
      </c>
      <c r="FEF22" s="240" t="s">
        <v>132</v>
      </c>
      <c r="FEG22" s="240" t="s">
        <v>132</v>
      </c>
      <c r="FEH22" s="240" t="s">
        <v>132</v>
      </c>
      <c r="FEI22" s="240" t="s">
        <v>132</v>
      </c>
      <c r="FEJ22" s="240" t="s">
        <v>132</v>
      </c>
      <c r="FEK22" s="240" t="s">
        <v>132</v>
      </c>
      <c r="FEL22" s="240" t="s">
        <v>132</v>
      </c>
      <c r="FEM22" s="240" t="s">
        <v>132</v>
      </c>
      <c r="FEN22" s="240" t="s">
        <v>132</v>
      </c>
      <c r="FEO22" s="240" t="s">
        <v>132</v>
      </c>
      <c r="FEP22" s="240" t="s">
        <v>132</v>
      </c>
      <c r="FEQ22" s="240" t="s">
        <v>132</v>
      </c>
      <c r="FER22" s="240" t="s">
        <v>132</v>
      </c>
      <c r="FES22" s="240" t="s">
        <v>132</v>
      </c>
      <c r="FET22" s="240" t="s">
        <v>132</v>
      </c>
      <c r="FEU22" s="240" t="s">
        <v>132</v>
      </c>
      <c r="FEV22" s="240" t="s">
        <v>132</v>
      </c>
      <c r="FEW22" s="240" t="s">
        <v>132</v>
      </c>
      <c r="FEX22" s="240" t="s">
        <v>132</v>
      </c>
      <c r="FEY22" s="240" t="s">
        <v>132</v>
      </c>
      <c r="FEZ22" s="240" t="s">
        <v>132</v>
      </c>
      <c r="FFA22" s="240" t="s">
        <v>132</v>
      </c>
      <c r="FFB22" s="240" t="s">
        <v>132</v>
      </c>
      <c r="FFC22" s="240" t="s">
        <v>132</v>
      </c>
      <c r="FFD22" s="240" t="s">
        <v>132</v>
      </c>
      <c r="FFE22" s="240" t="s">
        <v>132</v>
      </c>
      <c r="FFF22" s="240" t="s">
        <v>132</v>
      </c>
      <c r="FFG22" s="240" t="s">
        <v>132</v>
      </c>
      <c r="FFH22" s="240" t="s">
        <v>132</v>
      </c>
      <c r="FFI22" s="240" t="s">
        <v>132</v>
      </c>
      <c r="FFJ22" s="240" t="s">
        <v>132</v>
      </c>
      <c r="FFK22" s="240" t="s">
        <v>132</v>
      </c>
      <c r="FFL22" s="240" t="s">
        <v>132</v>
      </c>
      <c r="FFM22" s="240" t="s">
        <v>132</v>
      </c>
      <c r="FFN22" s="240" t="s">
        <v>132</v>
      </c>
      <c r="FFO22" s="240" t="s">
        <v>132</v>
      </c>
      <c r="FFP22" s="240" t="s">
        <v>132</v>
      </c>
      <c r="FFQ22" s="240" t="s">
        <v>132</v>
      </c>
      <c r="FFR22" s="240" t="s">
        <v>132</v>
      </c>
      <c r="FFS22" s="240" t="s">
        <v>132</v>
      </c>
      <c r="FFT22" s="240" t="s">
        <v>132</v>
      </c>
      <c r="FFU22" s="240" t="s">
        <v>132</v>
      </c>
      <c r="FFV22" s="240" t="s">
        <v>132</v>
      </c>
      <c r="FFW22" s="240" t="s">
        <v>132</v>
      </c>
      <c r="FFX22" s="240" t="s">
        <v>132</v>
      </c>
      <c r="FFY22" s="240" t="s">
        <v>132</v>
      </c>
      <c r="FFZ22" s="240" t="s">
        <v>132</v>
      </c>
      <c r="FGA22" s="240" t="s">
        <v>132</v>
      </c>
      <c r="FGB22" s="240" t="s">
        <v>132</v>
      </c>
      <c r="FGC22" s="240" t="s">
        <v>132</v>
      </c>
      <c r="FGD22" s="240" t="s">
        <v>132</v>
      </c>
      <c r="FGE22" s="240" t="s">
        <v>132</v>
      </c>
      <c r="FGF22" s="240" t="s">
        <v>132</v>
      </c>
      <c r="FGG22" s="240" t="s">
        <v>132</v>
      </c>
      <c r="FGH22" s="240" t="s">
        <v>132</v>
      </c>
      <c r="FGI22" s="240" t="s">
        <v>132</v>
      </c>
      <c r="FGJ22" s="240" t="s">
        <v>132</v>
      </c>
      <c r="FGK22" s="240" t="s">
        <v>132</v>
      </c>
      <c r="FGL22" s="240" t="s">
        <v>132</v>
      </c>
      <c r="FGM22" s="240" t="s">
        <v>132</v>
      </c>
      <c r="FGN22" s="240" t="s">
        <v>132</v>
      </c>
      <c r="FGO22" s="240" t="s">
        <v>132</v>
      </c>
      <c r="FGP22" s="240" t="s">
        <v>132</v>
      </c>
      <c r="FGQ22" s="240" t="s">
        <v>132</v>
      </c>
      <c r="FGR22" s="240" t="s">
        <v>132</v>
      </c>
      <c r="FGS22" s="240" t="s">
        <v>132</v>
      </c>
      <c r="FGT22" s="240" t="s">
        <v>132</v>
      </c>
      <c r="FGU22" s="240" t="s">
        <v>132</v>
      </c>
      <c r="FGV22" s="240" t="s">
        <v>132</v>
      </c>
      <c r="FGW22" s="240" t="s">
        <v>132</v>
      </c>
      <c r="FGX22" s="240" t="s">
        <v>132</v>
      </c>
      <c r="FGY22" s="240" t="s">
        <v>132</v>
      </c>
      <c r="FGZ22" s="240" t="s">
        <v>132</v>
      </c>
      <c r="FHA22" s="240" t="s">
        <v>132</v>
      </c>
      <c r="FHB22" s="240" t="s">
        <v>132</v>
      </c>
      <c r="FHC22" s="240" t="s">
        <v>132</v>
      </c>
      <c r="FHD22" s="240" t="s">
        <v>132</v>
      </c>
      <c r="FHE22" s="240" t="s">
        <v>132</v>
      </c>
      <c r="FHF22" s="240" t="s">
        <v>132</v>
      </c>
      <c r="FHG22" s="240" t="s">
        <v>132</v>
      </c>
      <c r="FHH22" s="240" t="s">
        <v>132</v>
      </c>
      <c r="FHI22" s="240" t="s">
        <v>132</v>
      </c>
      <c r="FHJ22" s="240" t="s">
        <v>132</v>
      </c>
      <c r="FHK22" s="240" t="s">
        <v>132</v>
      </c>
      <c r="FHL22" s="240" t="s">
        <v>132</v>
      </c>
      <c r="FHM22" s="240" t="s">
        <v>132</v>
      </c>
      <c r="FHN22" s="240" t="s">
        <v>132</v>
      </c>
      <c r="FHO22" s="240" t="s">
        <v>132</v>
      </c>
      <c r="FHP22" s="240" t="s">
        <v>132</v>
      </c>
      <c r="FHQ22" s="240" t="s">
        <v>132</v>
      </c>
      <c r="FHR22" s="240" t="s">
        <v>132</v>
      </c>
      <c r="FHS22" s="240" t="s">
        <v>132</v>
      </c>
      <c r="FHT22" s="240" t="s">
        <v>132</v>
      </c>
      <c r="FHU22" s="240" t="s">
        <v>132</v>
      </c>
      <c r="FHV22" s="240" t="s">
        <v>132</v>
      </c>
      <c r="FHW22" s="240" t="s">
        <v>132</v>
      </c>
      <c r="FHX22" s="240" t="s">
        <v>132</v>
      </c>
      <c r="FHY22" s="240" t="s">
        <v>132</v>
      </c>
      <c r="FHZ22" s="240" t="s">
        <v>132</v>
      </c>
      <c r="FIA22" s="240" t="s">
        <v>132</v>
      </c>
      <c r="FIB22" s="240" t="s">
        <v>132</v>
      </c>
      <c r="FIC22" s="240" t="s">
        <v>132</v>
      </c>
      <c r="FID22" s="240" t="s">
        <v>132</v>
      </c>
      <c r="FIE22" s="240" t="s">
        <v>132</v>
      </c>
      <c r="FIF22" s="240" t="s">
        <v>132</v>
      </c>
      <c r="FIG22" s="240" t="s">
        <v>132</v>
      </c>
      <c r="FIH22" s="240" t="s">
        <v>132</v>
      </c>
      <c r="FII22" s="240" t="s">
        <v>132</v>
      </c>
      <c r="FIJ22" s="240" t="s">
        <v>132</v>
      </c>
      <c r="FIK22" s="240" t="s">
        <v>132</v>
      </c>
      <c r="FIL22" s="240" t="s">
        <v>132</v>
      </c>
      <c r="FIM22" s="240" t="s">
        <v>132</v>
      </c>
      <c r="FIN22" s="240" t="s">
        <v>132</v>
      </c>
      <c r="FIO22" s="240" t="s">
        <v>132</v>
      </c>
      <c r="FIP22" s="240" t="s">
        <v>132</v>
      </c>
      <c r="FIQ22" s="240" t="s">
        <v>132</v>
      </c>
      <c r="FIR22" s="240" t="s">
        <v>132</v>
      </c>
      <c r="FIS22" s="240" t="s">
        <v>132</v>
      </c>
      <c r="FIT22" s="240" t="s">
        <v>132</v>
      </c>
      <c r="FIU22" s="240" t="s">
        <v>132</v>
      </c>
      <c r="FIV22" s="240" t="s">
        <v>132</v>
      </c>
      <c r="FIW22" s="240" t="s">
        <v>132</v>
      </c>
      <c r="FIX22" s="240" t="s">
        <v>132</v>
      </c>
      <c r="FIY22" s="240" t="s">
        <v>132</v>
      </c>
      <c r="FIZ22" s="240" t="s">
        <v>132</v>
      </c>
      <c r="FJA22" s="240" t="s">
        <v>132</v>
      </c>
      <c r="FJB22" s="240" t="s">
        <v>132</v>
      </c>
      <c r="FJC22" s="240" t="s">
        <v>132</v>
      </c>
      <c r="FJD22" s="240" t="s">
        <v>132</v>
      </c>
      <c r="FJE22" s="240" t="s">
        <v>132</v>
      </c>
      <c r="FJF22" s="240" t="s">
        <v>132</v>
      </c>
      <c r="FJG22" s="240" t="s">
        <v>132</v>
      </c>
      <c r="FJH22" s="240" t="s">
        <v>132</v>
      </c>
      <c r="FJI22" s="240" t="s">
        <v>132</v>
      </c>
      <c r="FJJ22" s="240" t="s">
        <v>132</v>
      </c>
      <c r="FJK22" s="240" t="s">
        <v>132</v>
      </c>
      <c r="FJL22" s="240" t="s">
        <v>132</v>
      </c>
      <c r="FJM22" s="240" t="s">
        <v>132</v>
      </c>
      <c r="FJN22" s="240" t="s">
        <v>132</v>
      </c>
      <c r="FJO22" s="240" t="s">
        <v>132</v>
      </c>
      <c r="FJP22" s="240" t="s">
        <v>132</v>
      </c>
      <c r="FJQ22" s="240" t="s">
        <v>132</v>
      </c>
      <c r="FJR22" s="240" t="s">
        <v>132</v>
      </c>
      <c r="FJS22" s="240" t="s">
        <v>132</v>
      </c>
      <c r="FJT22" s="240" t="s">
        <v>132</v>
      </c>
      <c r="FJU22" s="240" t="s">
        <v>132</v>
      </c>
      <c r="FJV22" s="240" t="s">
        <v>132</v>
      </c>
      <c r="FJW22" s="240" t="s">
        <v>132</v>
      </c>
      <c r="FJX22" s="240" t="s">
        <v>132</v>
      </c>
      <c r="FJY22" s="240" t="s">
        <v>132</v>
      </c>
      <c r="FJZ22" s="240" t="s">
        <v>132</v>
      </c>
      <c r="FKA22" s="240" t="s">
        <v>132</v>
      </c>
      <c r="FKB22" s="240" t="s">
        <v>132</v>
      </c>
      <c r="FKC22" s="240" t="s">
        <v>132</v>
      </c>
      <c r="FKD22" s="240" t="s">
        <v>132</v>
      </c>
      <c r="FKE22" s="240" t="s">
        <v>132</v>
      </c>
      <c r="FKF22" s="240" t="s">
        <v>132</v>
      </c>
      <c r="FKG22" s="240" t="s">
        <v>132</v>
      </c>
      <c r="FKH22" s="240" t="s">
        <v>132</v>
      </c>
      <c r="FKI22" s="240" t="s">
        <v>132</v>
      </c>
      <c r="FKJ22" s="240" t="s">
        <v>132</v>
      </c>
      <c r="FKK22" s="240" t="s">
        <v>132</v>
      </c>
      <c r="FKL22" s="240" t="s">
        <v>132</v>
      </c>
      <c r="FKM22" s="240" t="s">
        <v>132</v>
      </c>
      <c r="FKN22" s="240" t="s">
        <v>132</v>
      </c>
      <c r="FKO22" s="240" t="s">
        <v>132</v>
      </c>
      <c r="FKP22" s="240" t="s">
        <v>132</v>
      </c>
      <c r="FKQ22" s="240" t="s">
        <v>132</v>
      </c>
      <c r="FKR22" s="240" t="s">
        <v>132</v>
      </c>
      <c r="FKS22" s="240" t="s">
        <v>132</v>
      </c>
      <c r="FKT22" s="240" t="s">
        <v>132</v>
      </c>
      <c r="FKU22" s="240" t="s">
        <v>132</v>
      </c>
      <c r="FKV22" s="240" t="s">
        <v>132</v>
      </c>
      <c r="FKW22" s="240" t="s">
        <v>132</v>
      </c>
      <c r="FKX22" s="240" t="s">
        <v>132</v>
      </c>
      <c r="FKY22" s="240" t="s">
        <v>132</v>
      </c>
      <c r="FKZ22" s="240" t="s">
        <v>132</v>
      </c>
      <c r="FLA22" s="240" t="s">
        <v>132</v>
      </c>
      <c r="FLB22" s="240" t="s">
        <v>132</v>
      </c>
      <c r="FLC22" s="240" t="s">
        <v>132</v>
      </c>
      <c r="FLD22" s="240" t="s">
        <v>132</v>
      </c>
      <c r="FLE22" s="240" t="s">
        <v>132</v>
      </c>
      <c r="FLF22" s="240" t="s">
        <v>132</v>
      </c>
      <c r="FLG22" s="240" t="s">
        <v>132</v>
      </c>
      <c r="FLH22" s="240" t="s">
        <v>132</v>
      </c>
      <c r="FLI22" s="240" t="s">
        <v>132</v>
      </c>
      <c r="FLJ22" s="240" t="s">
        <v>132</v>
      </c>
      <c r="FLK22" s="240" t="s">
        <v>132</v>
      </c>
      <c r="FLL22" s="240" t="s">
        <v>132</v>
      </c>
      <c r="FLM22" s="240" t="s">
        <v>132</v>
      </c>
      <c r="FLN22" s="240" t="s">
        <v>132</v>
      </c>
      <c r="FLO22" s="240" t="s">
        <v>132</v>
      </c>
      <c r="FLP22" s="240" t="s">
        <v>132</v>
      </c>
      <c r="FLQ22" s="240" t="s">
        <v>132</v>
      </c>
      <c r="FLR22" s="240" t="s">
        <v>132</v>
      </c>
      <c r="FLS22" s="240" t="s">
        <v>132</v>
      </c>
      <c r="FLT22" s="240" t="s">
        <v>132</v>
      </c>
      <c r="FLU22" s="240" t="s">
        <v>132</v>
      </c>
      <c r="FLV22" s="240" t="s">
        <v>132</v>
      </c>
      <c r="FLW22" s="240" t="s">
        <v>132</v>
      </c>
      <c r="FLX22" s="240" t="s">
        <v>132</v>
      </c>
      <c r="FLY22" s="240" t="s">
        <v>132</v>
      </c>
      <c r="FLZ22" s="240" t="s">
        <v>132</v>
      </c>
      <c r="FMA22" s="240" t="s">
        <v>132</v>
      </c>
      <c r="FMB22" s="240" t="s">
        <v>132</v>
      </c>
      <c r="FMC22" s="240" t="s">
        <v>132</v>
      </c>
      <c r="FMD22" s="240" t="s">
        <v>132</v>
      </c>
      <c r="FME22" s="240" t="s">
        <v>132</v>
      </c>
      <c r="FMF22" s="240" t="s">
        <v>132</v>
      </c>
      <c r="FMG22" s="240" t="s">
        <v>132</v>
      </c>
      <c r="FMH22" s="240" t="s">
        <v>132</v>
      </c>
      <c r="FMI22" s="240" t="s">
        <v>132</v>
      </c>
      <c r="FMJ22" s="240" t="s">
        <v>132</v>
      </c>
      <c r="FMK22" s="240" t="s">
        <v>132</v>
      </c>
      <c r="FML22" s="240" t="s">
        <v>132</v>
      </c>
      <c r="FMM22" s="240" t="s">
        <v>132</v>
      </c>
      <c r="FMN22" s="240" t="s">
        <v>132</v>
      </c>
      <c r="FMO22" s="240" t="s">
        <v>132</v>
      </c>
      <c r="FMP22" s="240" t="s">
        <v>132</v>
      </c>
      <c r="FMQ22" s="240" t="s">
        <v>132</v>
      </c>
      <c r="FMR22" s="240" t="s">
        <v>132</v>
      </c>
      <c r="FMS22" s="240" t="s">
        <v>132</v>
      </c>
      <c r="FMT22" s="240" t="s">
        <v>132</v>
      </c>
      <c r="FMU22" s="240" t="s">
        <v>132</v>
      </c>
      <c r="FMV22" s="240" t="s">
        <v>132</v>
      </c>
      <c r="FMW22" s="240" t="s">
        <v>132</v>
      </c>
      <c r="FMX22" s="240" t="s">
        <v>132</v>
      </c>
      <c r="FMY22" s="240" t="s">
        <v>132</v>
      </c>
      <c r="FMZ22" s="240" t="s">
        <v>132</v>
      </c>
      <c r="FNA22" s="240" t="s">
        <v>132</v>
      </c>
      <c r="FNB22" s="240" t="s">
        <v>132</v>
      </c>
      <c r="FNC22" s="240" t="s">
        <v>132</v>
      </c>
      <c r="FND22" s="240" t="s">
        <v>132</v>
      </c>
      <c r="FNE22" s="240" t="s">
        <v>132</v>
      </c>
      <c r="FNF22" s="240" t="s">
        <v>132</v>
      </c>
      <c r="FNG22" s="240" t="s">
        <v>132</v>
      </c>
      <c r="FNH22" s="240" t="s">
        <v>132</v>
      </c>
      <c r="FNI22" s="240" t="s">
        <v>132</v>
      </c>
      <c r="FNJ22" s="240" t="s">
        <v>132</v>
      </c>
      <c r="FNK22" s="240" t="s">
        <v>132</v>
      </c>
      <c r="FNL22" s="240" t="s">
        <v>132</v>
      </c>
      <c r="FNM22" s="240" t="s">
        <v>132</v>
      </c>
      <c r="FNN22" s="240" t="s">
        <v>132</v>
      </c>
      <c r="FNO22" s="240" t="s">
        <v>132</v>
      </c>
      <c r="FNP22" s="240" t="s">
        <v>132</v>
      </c>
      <c r="FNQ22" s="240" t="s">
        <v>132</v>
      </c>
      <c r="FNR22" s="240" t="s">
        <v>132</v>
      </c>
      <c r="FNS22" s="240" t="s">
        <v>132</v>
      </c>
      <c r="FNT22" s="240" t="s">
        <v>132</v>
      </c>
      <c r="FNU22" s="240" t="s">
        <v>132</v>
      </c>
      <c r="FNV22" s="240" t="s">
        <v>132</v>
      </c>
      <c r="FNW22" s="240" t="s">
        <v>132</v>
      </c>
      <c r="FNX22" s="240" t="s">
        <v>132</v>
      </c>
      <c r="FNY22" s="240" t="s">
        <v>132</v>
      </c>
      <c r="FNZ22" s="240" t="s">
        <v>132</v>
      </c>
      <c r="FOA22" s="240" t="s">
        <v>132</v>
      </c>
      <c r="FOB22" s="240" t="s">
        <v>132</v>
      </c>
      <c r="FOC22" s="240" t="s">
        <v>132</v>
      </c>
      <c r="FOD22" s="240" t="s">
        <v>132</v>
      </c>
      <c r="FOE22" s="240" t="s">
        <v>132</v>
      </c>
      <c r="FOF22" s="240" t="s">
        <v>132</v>
      </c>
      <c r="FOG22" s="240" t="s">
        <v>132</v>
      </c>
      <c r="FOH22" s="240" t="s">
        <v>132</v>
      </c>
      <c r="FOI22" s="240" t="s">
        <v>132</v>
      </c>
      <c r="FOJ22" s="240" t="s">
        <v>132</v>
      </c>
      <c r="FOK22" s="240" t="s">
        <v>132</v>
      </c>
      <c r="FOL22" s="240" t="s">
        <v>132</v>
      </c>
      <c r="FOM22" s="240" t="s">
        <v>132</v>
      </c>
      <c r="FON22" s="240" t="s">
        <v>132</v>
      </c>
      <c r="FOO22" s="240" t="s">
        <v>132</v>
      </c>
      <c r="FOP22" s="240" t="s">
        <v>132</v>
      </c>
      <c r="FOQ22" s="240" t="s">
        <v>132</v>
      </c>
      <c r="FOR22" s="240" t="s">
        <v>132</v>
      </c>
      <c r="FOS22" s="240" t="s">
        <v>132</v>
      </c>
      <c r="FOT22" s="240" t="s">
        <v>132</v>
      </c>
      <c r="FOU22" s="240" t="s">
        <v>132</v>
      </c>
      <c r="FOV22" s="240" t="s">
        <v>132</v>
      </c>
      <c r="FOW22" s="240" t="s">
        <v>132</v>
      </c>
      <c r="FOX22" s="240" t="s">
        <v>132</v>
      </c>
      <c r="FOY22" s="240" t="s">
        <v>132</v>
      </c>
      <c r="FOZ22" s="240" t="s">
        <v>132</v>
      </c>
      <c r="FPA22" s="240" t="s">
        <v>132</v>
      </c>
      <c r="FPB22" s="240" t="s">
        <v>132</v>
      </c>
      <c r="FPC22" s="240" t="s">
        <v>132</v>
      </c>
      <c r="FPD22" s="240" t="s">
        <v>132</v>
      </c>
      <c r="FPE22" s="240" t="s">
        <v>132</v>
      </c>
      <c r="FPF22" s="240" t="s">
        <v>132</v>
      </c>
      <c r="FPG22" s="240" t="s">
        <v>132</v>
      </c>
      <c r="FPH22" s="240" t="s">
        <v>132</v>
      </c>
      <c r="FPI22" s="240" t="s">
        <v>132</v>
      </c>
      <c r="FPJ22" s="240" t="s">
        <v>132</v>
      </c>
      <c r="FPK22" s="240" t="s">
        <v>132</v>
      </c>
      <c r="FPL22" s="240" t="s">
        <v>132</v>
      </c>
      <c r="FPM22" s="240" t="s">
        <v>132</v>
      </c>
      <c r="FPN22" s="240" t="s">
        <v>132</v>
      </c>
      <c r="FPO22" s="240" t="s">
        <v>132</v>
      </c>
      <c r="FPP22" s="240" t="s">
        <v>132</v>
      </c>
      <c r="FPQ22" s="240" t="s">
        <v>132</v>
      </c>
      <c r="FPR22" s="240" t="s">
        <v>132</v>
      </c>
      <c r="FPS22" s="240" t="s">
        <v>132</v>
      </c>
      <c r="FPT22" s="240" t="s">
        <v>132</v>
      </c>
      <c r="FPU22" s="240" t="s">
        <v>132</v>
      </c>
      <c r="FPV22" s="240" t="s">
        <v>132</v>
      </c>
      <c r="FPW22" s="240" t="s">
        <v>132</v>
      </c>
      <c r="FPX22" s="240" t="s">
        <v>132</v>
      </c>
      <c r="FPY22" s="240" t="s">
        <v>132</v>
      </c>
      <c r="FPZ22" s="240" t="s">
        <v>132</v>
      </c>
      <c r="FQA22" s="240" t="s">
        <v>132</v>
      </c>
      <c r="FQB22" s="240" t="s">
        <v>132</v>
      </c>
      <c r="FQC22" s="240" t="s">
        <v>132</v>
      </c>
      <c r="FQD22" s="240" t="s">
        <v>132</v>
      </c>
      <c r="FQE22" s="240" t="s">
        <v>132</v>
      </c>
      <c r="FQF22" s="240" t="s">
        <v>132</v>
      </c>
      <c r="FQG22" s="240" t="s">
        <v>132</v>
      </c>
      <c r="FQH22" s="240" t="s">
        <v>132</v>
      </c>
      <c r="FQI22" s="240" t="s">
        <v>132</v>
      </c>
      <c r="FQJ22" s="240" t="s">
        <v>132</v>
      </c>
      <c r="FQK22" s="240" t="s">
        <v>132</v>
      </c>
      <c r="FQL22" s="240" t="s">
        <v>132</v>
      </c>
      <c r="FQM22" s="240" t="s">
        <v>132</v>
      </c>
      <c r="FQN22" s="240" t="s">
        <v>132</v>
      </c>
      <c r="FQO22" s="240" t="s">
        <v>132</v>
      </c>
      <c r="FQP22" s="240" t="s">
        <v>132</v>
      </c>
      <c r="FQQ22" s="240" t="s">
        <v>132</v>
      </c>
      <c r="FQR22" s="240" t="s">
        <v>132</v>
      </c>
      <c r="FQS22" s="240" t="s">
        <v>132</v>
      </c>
      <c r="FQT22" s="240" t="s">
        <v>132</v>
      </c>
      <c r="FQU22" s="240" t="s">
        <v>132</v>
      </c>
      <c r="FQV22" s="240" t="s">
        <v>132</v>
      </c>
      <c r="FQW22" s="240" t="s">
        <v>132</v>
      </c>
      <c r="FQX22" s="240" t="s">
        <v>132</v>
      </c>
      <c r="FQY22" s="240" t="s">
        <v>132</v>
      </c>
      <c r="FQZ22" s="240" t="s">
        <v>132</v>
      </c>
      <c r="FRA22" s="240" t="s">
        <v>132</v>
      </c>
      <c r="FRB22" s="240" t="s">
        <v>132</v>
      </c>
      <c r="FRC22" s="240" t="s">
        <v>132</v>
      </c>
      <c r="FRD22" s="240" t="s">
        <v>132</v>
      </c>
      <c r="FRE22" s="240" t="s">
        <v>132</v>
      </c>
      <c r="FRF22" s="240" t="s">
        <v>132</v>
      </c>
      <c r="FRG22" s="240" t="s">
        <v>132</v>
      </c>
      <c r="FRH22" s="240" t="s">
        <v>132</v>
      </c>
      <c r="FRI22" s="240" t="s">
        <v>132</v>
      </c>
      <c r="FRJ22" s="240" t="s">
        <v>132</v>
      </c>
      <c r="FRK22" s="240" t="s">
        <v>132</v>
      </c>
      <c r="FRL22" s="240" t="s">
        <v>132</v>
      </c>
      <c r="FRM22" s="240" t="s">
        <v>132</v>
      </c>
      <c r="FRN22" s="240" t="s">
        <v>132</v>
      </c>
      <c r="FRO22" s="240" t="s">
        <v>132</v>
      </c>
      <c r="FRP22" s="240" t="s">
        <v>132</v>
      </c>
      <c r="FRQ22" s="240" t="s">
        <v>132</v>
      </c>
      <c r="FRR22" s="240" t="s">
        <v>132</v>
      </c>
      <c r="FRS22" s="240" t="s">
        <v>132</v>
      </c>
      <c r="FRT22" s="240" t="s">
        <v>132</v>
      </c>
      <c r="FRU22" s="240" t="s">
        <v>132</v>
      </c>
      <c r="FRV22" s="240" t="s">
        <v>132</v>
      </c>
      <c r="FRW22" s="240" t="s">
        <v>132</v>
      </c>
      <c r="FRX22" s="240" t="s">
        <v>132</v>
      </c>
      <c r="FRY22" s="240" t="s">
        <v>132</v>
      </c>
      <c r="FRZ22" s="240" t="s">
        <v>132</v>
      </c>
      <c r="FSA22" s="240" t="s">
        <v>132</v>
      </c>
      <c r="FSB22" s="240" t="s">
        <v>132</v>
      </c>
      <c r="FSC22" s="240" t="s">
        <v>132</v>
      </c>
      <c r="FSD22" s="240" t="s">
        <v>132</v>
      </c>
      <c r="FSE22" s="240" t="s">
        <v>132</v>
      </c>
      <c r="FSF22" s="240" t="s">
        <v>132</v>
      </c>
      <c r="FSG22" s="240" t="s">
        <v>132</v>
      </c>
      <c r="FSH22" s="240" t="s">
        <v>132</v>
      </c>
      <c r="FSI22" s="240" t="s">
        <v>132</v>
      </c>
      <c r="FSJ22" s="240" t="s">
        <v>132</v>
      </c>
      <c r="FSK22" s="240" t="s">
        <v>132</v>
      </c>
      <c r="FSL22" s="240" t="s">
        <v>132</v>
      </c>
      <c r="FSM22" s="240" t="s">
        <v>132</v>
      </c>
      <c r="FSN22" s="240" t="s">
        <v>132</v>
      </c>
      <c r="FSO22" s="240" t="s">
        <v>132</v>
      </c>
      <c r="FSP22" s="240" t="s">
        <v>132</v>
      </c>
      <c r="FSQ22" s="240" t="s">
        <v>132</v>
      </c>
      <c r="FSR22" s="240" t="s">
        <v>132</v>
      </c>
      <c r="FSS22" s="240" t="s">
        <v>132</v>
      </c>
      <c r="FST22" s="240" t="s">
        <v>132</v>
      </c>
      <c r="FSU22" s="240" t="s">
        <v>132</v>
      </c>
      <c r="FSV22" s="240" t="s">
        <v>132</v>
      </c>
      <c r="FSW22" s="240" t="s">
        <v>132</v>
      </c>
      <c r="FSX22" s="240" t="s">
        <v>132</v>
      </c>
      <c r="FSY22" s="240" t="s">
        <v>132</v>
      </c>
      <c r="FSZ22" s="240" t="s">
        <v>132</v>
      </c>
      <c r="FTA22" s="240" t="s">
        <v>132</v>
      </c>
      <c r="FTB22" s="240" t="s">
        <v>132</v>
      </c>
      <c r="FTC22" s="240" t="s">
        <v>132</v>
      </c>
      <c r="FTD22" s="240" t="s">
        <v>132</v>
      </c>
      <c r="FTE22" s="240" t="s">
        <v>132</v>
      </c>
      <c r="FTF22" s="240" t="s">
        <v>132</v>
      </c>
      <c r="FTG22" s="240" t="s">
        <v>132</v>
      </c>
      <c r="FTH22" s="240" t="s">
        <v>132</v>
      </c>
      <c r="FTI22" s="240" t="s">
        <v>132</v>
      </c>
      <c r="FTJ22" s="240" t="s">
        <v>132</v>
      </c>
      <c r="FTK22" s="240" t="s">
        <v>132</v>
      </c>
      <c r="FTL22" s="240" t="s">
        <v>132</v>
      </c>
      <c r="FTM22" s="240" t="s">
        <v>132</v>
      </c>
      <c r="FTN22" s="240" t="s">
        <v>132</v>
      </c>
      <c r="FTO22" s="240" t="s">
        <v>132</v>
      </c>
      <c r="FTP22" s="240" t="s">
        <v>132</v>
      </c>
      <c r="FTQ22" s="240" t="s">
        <v>132</v>
      </c>
      <c r="FTR22" s="240" t="s">
        <v>132</v>
      </c>
      <c r="FTS22" s="240" t="s">
        <v>132</v>
      </c>
      <c r="FTT22" s="240" t="s">
        <v>132</v>
      </c>
      <c r="FTU22" s="240" t="s">
        <v>132</v>
      </c>
      <c r="FTV22" s="240" t="s">
        <v>132</v>
      </c>
      <c r="FTW22" s="240" t="s">
        <v>132</v>
      </c>
      <c r="FTX22" s="240" t="s">
        <v>132</v>
      </c>
      <c r="FTY22" s="240" t="s">
        <v>132</v>
      </c>
      <c r="FTZ22" s="240" t="s">
        <v>132</v>
      </c>
      <c r="FUA22" s="240" t="s">
        <v>132</v>
      </c>
      <c r="FUB22" s="240" t="s">
        <v>132</v>
      </c>
      <c r="FUC22" s="240" t="s">
        <v>132</v>
      </c>
      <c r="FUD22" s="240" t="s">
        <v>132</v>
      </c>
      <c r="FUE22" s="240" t="s">
        <v>132</v>
      </c>
      <c r="FUF22" s="240" t="s">
        <v>132</v>
      </c>
      <c r="FUG22" s="240" t="s">
        <v>132</v>
      </c>
      <c r="FUH22" s="240" t="s">
        <v>132</v>
      </c>
      <c r="FUI22" s="240" t="s">
        <v>132</v>
      </c>
      <c r="FUJ22" s="240" t="s">
        <v>132</v>
      </c>
      <c r="FUK22" s="240" t="s">
        <v>132</v>
      </c>
      <c r="FUL22" s="240" t="s">
        <v>132</v>
      </c>
      <c r="FUM22" s="240" t="s">
        <v>132</v>
      </c>
      <c r="FUN22" s="240" t="s">
        <v>132</v>
      </c>
      <c r="FUO22" s="240" t="s">
        <v>132</v>
      </c>
      <c r="FUP22" s="240" t="s">
        <v>132</v>
      </c>
      <c r="FUQ22" s="240" t="s">
        <v>132</v>
      </c>
      <c r="FUR22" s="240" t="s">
        <v>132</v>
      </c>
      <c r="FUS22" s="240" t="s">
        <v>132</v>
      </c>
      <c r="FUT22" s="240" t="s">
        <v>132</v>
      </c>
      <c r="FUU22" s="240" t="s">
        <v>132</v>
      </c>
      <c r="FUV22" s="240" t="s">
        <v>132</v>
      </c>
      <c r="FUW22" s="240" t="s">
        <v>132</v>
      </c>
      <c r="FUX22" s="240" t="s">
        <v>132</v>
      </c>
      <c r="FUY22" s="240" t="s">
        <v>132</v>
      </c>
      <c r="FUZ22" s="240" t="s">
        <v>132</v>
      </c>
      <c r="FVA22" s="240" t="s">
        <v>132</v>
      </c>
      <c r="FVB22" s="240" t="s">
        <v>132</v>
      </c>
      <c r="FVC22" s="240" t="s">
        <v>132</v>
      </c>
      <c r="FVD22" s="240" t="s">
        <v>132</v>
      </c>
      <c r="FVE22" s="240" t="s">
        <v>132</v>
      </c>
      <c r="FVF22" s="240" t="s">
        <v>132</v>
      </c>
      <c r="FVG22" s="240" t="s">
        <v>132</v>
      </c>
      <c r="FVH22" s="240" t="s">
        <v>132</v>
      </c>
      <c r="FVI22" s="240" t="s">
        <v>132</v>
      </c>
      <c r="FVJ22" s="240" t="s">
        <v>132</v>
      </c>
      <c r="FVK22" s="240" t="s">
        <v>132</v>
      </c>
      <c r="FVL22" s="240" t="s">
        <v>132</v>
      </c>
      <c r="FVM22" s="240" t="s">
        <v>132</v>
      </c>
      <c r="FVN22" s="240" t="s">
        <v>132</v>
      </c>
      <c r="FVO22" s="240" t="s">
        <v>132</v>
      </c>
      <c r="FVP22" s="240" t="s">
        <v>132</v>
      </c>
      <c r="FVQ22" s="240" t="s">
        <v>132</v>
      </c>
      <c r="FVR22" s="240" t="s">
        <v>132</v>
      </c>
      <c r="FVS22" s="240" t="s">
        <v>132</v>
      </c>
      <c r="FVT22" s="240" t="s">
        <v>132</v>
      </c>
      <c r="FVU22" s="240" t="s">
        <v>132</v>
      </c>
      <c r="FVV22" s="240" t="s">
        <v>132</v>
      </c>
      <c r="FVW22" s="240" t="s">
        <v>132</v>
      </c>
      <c r="FVX22" s="240" t="s">
        <v>132</v>
      </c>
      <c r="FVY22" s="240" t="s">
        <v>132</v>
      </c>
      <c r="FVZ22" s="240" t="s">
        <v>132</v>
      </c>
      <c r="FWA22" s="240" t="s">
        <v>132</v>
      </c>
      <c r="FWB22" s="240" t="s">
        <v>132</v>
      </c>
      <c r="FWC22" s="240" t="s">
        <v>132</v>
      </c>
      <c r="FWD22" s="240" t="s">
        <v>132</v>
      </c>
      <c r="FWE22" s="240" t="s">
        <v>132</v>
      </c>
      <c r="FWF22" s="240" t="s">
        <v>132</v>
      </c>
      <c r="FWG22" s="240" t="s">
        <v>132</v>
      </c>
      <c r="FWH22" s="240" t="s">
        <v>132</v>
      </c>
      <c r="FWI22" s="240" t="s">
        <v>132</v>
      </c>
      <c r="FWJ22" s="240" t="s">
        <v>132</v>
      </c>
      <c r="FWK22" s="240" t="s">
        <v>132</v>
      </c>
      <c r="FWL22" s="240" t="s">
        <v>132</v>
      </c>
      <c r="FWM22" s="240" t="s">
        <v>132</v>
      </c>
      <c r="FWN22" s="240" t="s">
        <v>132</v>
      </c>
      <c r="FWO22" s="240" t="s">
        <v>132</v>
      </c>
      <c r="FWP22" s="240" t="s">
        <v>132</v>
      </c>
      <c r="FWQ22" s="240" t="s">
        <v>132</v>
      </c>
      <c r="FWR22" s="240" t="s">
        <v>132</v>
      </c>
      <c r="FWS22" s="240" t="s">
        <v>132</v>
      </c>
      <c r="FWT22" s="240" t="s">
        <v>132</v>
      </c>
      <c r="FWU22" s="240" t="s">
        <v>132</v>
      </c>
      <c r="FWV22" s="240" t="s">
        <v>132</v>
      </c>
      <c r="FWW22" s="240" t="s">
        <v>132</v>
      </c>
      <c r="FWX22" s="240" t="s">
        <v>132</v>
      </c>
      <c r="FWY22" s="240" t="s">
        <v>132</v>
      </c>
      <c r="FWZ22" s="240" t="s">
        <v>132</v>
      </c>
      <c r="FXA22" s="240" t="s">
        <v>132</v>
      </c>
      <c r="FXB22" s="240" t="s">
        <v>132</v>
      </c>
      <c r="FXC22" s="240" t="s">
        <v>132</v>
      </c>
      <c r="FXD22" s="240" t="s">
        <v>132</v>
      </c>
      <c r="FXE22" s="240" t="s">
        <v>132</v>
      </c>
      <c r="FXF22" s="240" t="s">
        <v>132</v>
      </c>
      <c r="FXG22" s="240" t="s">
        <v>132</v>
      </c>
      <c r="FXH22" s="240" t="s">
        <v>132</v>
      </c>
      <c r="FXI22" s="240" t="s">
        <v>132</v>
      </c>
      <c r="FXJ22" s="240" t="s">
        <v>132</v>
      </c>
      <c r="FXK22" s="240" t="s">
        <v>132</v>
      </c>
      <c r="FXL22" s="240" t="s">
        <v>132</v>
      </c>
      <c r="FXM22" s="240" t="s">
        <v>132</v>
      </c>
      <c r="FXN22" s="240" t="s">
        <v>132</v>
      </c>
      <c r="FXO22" s="240" t="s">
        <v>132</v>
      </c>
      <c r="FXP22" s="240" t="s">
        <v>132</v>
      </c>
      <c r="FXQ22" s="240" t="s">
        <v>132</v>
      </c>
      <c r="FXR22" s="240" t="s">
        <v>132</v>
      </c>
      <c r="FXS22" s="240" t="s">
        <v>132</v>
      </c>
      <c r="FXT22" s="240" t="s">
        <v>132</v>
      </c>
      <c r="FXU22" s="240" t="s">
        <v>132</v>
      </c>
      <c r="FXV22" s="240" t="s">
        <v>132</v>
      </c>
      <c r="FXW22" s="240" t="s">
        <v>132</v>
      </c>
      <c r="FXX22" s="240" t="s">
        <v>132</v>
      </c>
      <c r="FXY22" s="240" t="s">
        <v>132</v>
      </c>
      <c r="FXZ22" s="240" t="s">
        <v>132</v>
      </c>
      <c r="FYA22" s="240" t="s">
        <v>132</v>
      </c>
      <c r="FYB22" s="240" t="s">
        <v>132</v>
      </c>
      <c r="FYC22" s="240" t="s">
        <v>132</v>
      </c>
      <c r="FYD22" s="240" t="s">
        <v>132</v>
      </c>
      <c r="FYE22" s="240" t="s">
        <v>132</v>
      </c>
      <c r="FYF22" s="240" t="s">
        <v>132</v>
      </c>
      <c r="FYG22" s="240" t="s">
        <v>132</v>
      </c>
      <c r="FYH22" s="240" t="s">
        <v>132</v>
      </c>
      <c r="FYI22" s="240" t="s">
        <v>132</v>
      </c>
      <c r="FYJ22" s="240" t="s">
        <v>132</v>
      </c>
      <c r="FYK22" s="240" t="s">
        <v>132</v>
      </c>
      <c r="FYL22" s="240" t="s">
        <v>132</v>
      </c>
      <c r="FYM22" s="240" t="s">
        <v>132</v>
      </c>
      <c r="FYN22" s="240" t="s">
        <v>132</v>
      </c>
      <c r="FYO22" s="240" t="s">
        <v>132</v>
      </c>
      <c r="FYP22" s="240" t="s">
        <v>132</v>
      </c>
      <c r="FYQ22" s="240" t="s">
        <v>132</v>
      </c>
      <c r="FYR22" s="240" t="s">
        <v>132</v>
      </c>
      <c r="FYS22" s="240" t="s">
        <v>132</v>
      </c>
      <c r="FYT22" s="240" t="s">
        <v>132</v>
      </c>
      <c r="FYU22" s="240" t="s">
        <v>132</v>
      </c>
      <c r="FYV22" s="240" t="s">
        <v>132</v>
      </c>
      <c r="FYW22" s="240" t="s">
        <v>132</v>
      </c>
      <c r="FYX22" s="240" t="s">
        <v>132</v>
      </c>
      <c r="FYY22" s="240" t="s">
        <v>132</v>
      </c>
      <c r="FYZ22" s="240" t="s">
        <v>132</v>
      </c>
      <c r="FZA22" s="240" t="s">
        <v>132</v>
      </c>
      <c r="FZB22" s="240" t="s">
        <v>132</v>
      </c>
      <c r="FZC22" s="240" t="s">
        <v>132</v>
      </c>
      <c r="FZD22" s="240" t="s">
        <v>132</v>
      </c>
      <c r="FZE22" s="240" t="s">
        <v>132</v>
      </c>
      <c r="FZF22" s="240" t="s">
        <v>132</v>
      </c>
      <c r="FZG22" s="240" t="s">
        <v>132</v>
      </c>
      <c r="FZH22" s="240" t="s">
        <v>132</v>
      </c>
      <c r="FZI22" s="240" t="s">
        <v>132</v>
      </c>
      <c r="FZJ22" s="240" t="s">
        <v>132</v>
      </c>
      <c r="FZK22" s="240" t="s">
        <v>132</v>
      </c>
      <c r="FZL22" s="240" t="s">
        <v>132</v>
      </c>
      <c r="FZM22" s="240" t="s">
        <v>132</v>
      </c>
      <c r="FZN22" s="240" t="s">
        <v>132</v>
      </c>
      <c r="FZO22" s="240" t="s">
        <v>132</v>
      </c>
      <c r="FZP22" s="240" t="s">
        <v>132</v>
      </c>
      <c r="FZQ22" s="240" t="s">
        <v>132</v>
      </c>
      <c r="FZR22" s="240" t="s">
        <v>132</v>
      </c>
      <c r="FZS22" s="240" t="s">
        <v>132</v>
      </c>
      <c r="FZT22" s="240" t="s">
        <v>132</v>
      </c>
      <c r="FZU22" s="240" t="s">
        <v>132</v>
      </c>
      <c r="FZV22" s="240" t="s">
        <v>132</v>
      </c>
      <c r="FZW22" s="240" t="s">
        <v>132</v>
      </c>
      <c r="FZX22" s="240" t="s">
        <v>132</v>
      </c>
      <c r="FZY22" s="240" t="s">
        <v>132</v>
      </c>
      <c r="FZZ22" s="240" t="s">
        <v>132</v>
      </c>
      <c r="GAA22" s="240" t="s">
        <v>132</v>
      </c>
      <c r="GAB22" s="240" t="s">
        <v>132</v>
      </c>
      <c r="GAC22" s="240" t="s">
        <v>132</v>
      </c>
      <c r="GAD22" s="240" t="s">
        <v>132</v>
      </c>
      <c r="GAE22" s="240" t="s">
        <v>132</v>
      </c>
      <c r="GAF22" s="240" t="s">
        <v>132</v>
      </c>
      <c r="GAG22" s="240" t="s">
        <v>132</v>
      </c>
      <c r="GAH22" s="240" t="s">
        <v>132</v>
      </c>
      <c r="GAI22" s="240" t="s">
        <v>132</v>
      </c>
      <c r="GAJ22" s="240" t="s">
        <v>132</v>
      </c>
      <c r="GAK22" s="240" t="s">
        <v>132</v>
      </c>
      <c r="GAL22" s="240" t="s">
        <v>132</v>
      </c>
      <c r="GAM22" s="240" t="s">
        <v>132</v>
      </c>
      <c r="GAN22" s="240" t="s">
        <v>132</v>
      </c>
      <c r="GAO22" s="240" t="s">
        <v>132</v>
      </c>
      <c r="GAP22" s="240" t="s">
        <v>132</v>
      </c>
      <c r="GAQ22" s="240" t="s">
        <v>132</v>
      </c>
      <c r="GAR22" s="240" t="s">
        <v>132</v>
      </c>
      <c r="GAS22" s="240" t="s">
        <v>132</v>
      </c>
      <c r="GAT22" s="240" t="s">
        <v>132</v>
      </c>
      <c r="GAU22" s="240" t="s">
        <v>132</v>
      </c>
      <c r="GAV22" s="240" t="s">
        <v>132</v>
      </c>
      <c r="GAW22" s="240" t="s">
        <v>132</v>
      </c>
      <c r="GAX22" s="240" t="s">
        <v>132</v>
      </c>
      <c r="GAY22" s="240" t="s">
        <v>132</v>
      </c>
      <c r="GAZ22" s="240" t="s">
        <v>132</v>
      </c>
      <c r="GBA22" s="240" t="s">
        <v>132</v>
      </c>
      <c r="GBB22" s="240" t="s">
        <v>132</v>
      </c>
      <c r="GBC22" s="240" t="s">
        <v>132</v>
      </c>
      <c r="GBD22" s="240" t="s">
        <v>132</v>
      </c>
      <c r="GBE22" s="240" t="s">
        <v>132</v>
      </c>
      <c r="GBF22" s="240" t="s">
        <v>132</v>
      </c>
      <c r="GBG22" s="240" t="s">
        <v>132</v>
      </c>
      <c r="GBH22" s="240" t="s">
        <v>132</v>
      </c>
      <c r="GBI22" s="240" t="s">
        <v>132</v>
      </c>
      <c r="GBJ22" s="240" t="s">
        <v>132</v>
      </c>
      <c r="GBK22" s="240" t="s">
        <v>132</v>
      </c>
      <c r="GBL22" s="240" t="s">
        <v>132</v>
      </c>
      <c r="GBM22" s="240" t="s">
        <v>132</v>
      </c>
      <c r="GBN22" s="240" t="s">
        <v>132</v>
      </c>
      <c r="GBO22" s="240" t="s">
        <v>132</v>
      </c>
      <c r="GBP22" s="240" t="s">
        <v>132</v>
      </c>
      <c r="GBQ22" s="240" t="s">
        <v>132</v>
      </c>
      <c r="GBR22" s="240" t="s">
        <v>132</v>
      </c>
      <c r="GBS22" s="240" t="s">
        <v>132</v>
      </c>
      <c r="GBT22" s="240" t="s">
        <v>132</v>
      </c>
      <c r="GBU22" s="240" t="s">
        <v>132</v>
      </c>
      <c r="GBV22" s="240" t="s">
        <v>132</v>
      </c>
      <c r="GBW22" s="240" t="s">
        <v>132</v>
      </c>
      <c r="GBX22" s="240" t="s">
        <v>132</v>
      </c>
      <c r="GBY22" s="240" t="s">
        <v>132</v>
      </c>
      <c r="GBZ22" s="240" t="s">
        <v>132</v>
      </c>
      <c r="GCA22" s="240" t="s">
        <v>132</v>
      </c>
      <c r="GCB22" s="240" t="s">
        <v>132</v>
      </c>
      <c r="GCC22" s="240" t="s">
        <v>132</v>
      </c>
      <c r="GCD22" s="240" t="s">
        <v>132</v>
      </c>
      <c r="GCE22" s="240" t="s">
        <v>132</v>
      </c>
      <c r="GCF22" s="240" t="s">
        <v>132</v>
      </c>
      <c r="GCG22" s="240" t="s">
        <v>132</v>
      </c>
      <c r="GCH22" s="240" t="s">
        <v>132</v>
      </c>
      <c r="GCI22" s="240" t="s">
        <v>132</v>
      </c>
      <c r="GCJ22" s="240" t="s">
        <v>132</v>
      </c>
      <c r="GCK22" s="240" t="s">
        <v>132</v>
      </c>
      <c r="GCL22" s="240" t="s">
        <v>132</v>
      </c>
      <c r="GCM22" s="240" t="s">
        <v>132</v>
      </c>
      <c r="GCN22" s="240" t="s">
        <v>132</v>
      </c>
      <c r="GCO22" s="240" t="s">
        <v>132</v>
      </c>
      <c r="GCP22" s="240" t="s">
        <v>132</v>
      </c>
      <c r="GCQ22" s="240" t="s">
        <v>132</v>
      </c>
      <c r="GCR22" s="240" t="s">
        <v>132</v>
      </c>
      <c r="GCS22" s="240" t="s">
        <v>132</v>
      </c>
      <c r="GCT22" s="240" t="s">
        <v>132</v>
      </c>
      <c r="GCU22" s="240" t="s">
        <v>132</v>
      </c>
      <c r="GCV22" s="240" t="s">
        <v>132</v>
      </c>
      <c r="GCW22" s="240" t="s">
        <v>132</v>
      </c>
      <c r="GCX22" s="240" t="s">
        <v>132</v>
      </c>
      <c r="GCY22" s="240" t="s">
        <v>132</v>
      </c>
      <c r="GCZ22" s="240" t="s">
        <v>132</v>
      </c>
      <c r="GDA22" s="240" t="s">
        <v>132</v>
      </c>
      <c r="GDB22" s="240" t="s">
        <v>132</v>
      </c>
      <c r="GDC22" s="240" t="s">
        <v>132</v>
      </c>
      <c r="GDD22" s="240" t="s">
        <v>132</v>
      </c>
      <c r="GDE22" s="240" t="s">
        <v>132</v>
      </c>
      <c r="GDF22" s="240" t="s">
        <v>132</v>
      </c>
      <c r="GDG22" s="240" t="s">
        <v>132</v>
      </c>
      <c r="GDH22" s="240" t="s">
        <v>132</v>
      </c>
      <c r="GDI22" s="240" t="s">
        <v>132</v>
      </c>
      <c r="GDJ22" s="240" t="s">
        <v>132</v>
      </c>
      <c r="GDK22" s="240" t="s">
        <v>132</v>
      </c>
      <c r="GDL22" s="240" t="s">
        <v>132</v>
      </c>
      <c r="GDM22" s="240" t="s">
        <v>132</v>
      </c>
      <c r="GDN22" s="240" t="s">
        <v>132</v>
      </c>
      <c r="GDO22" s="240" t="s">
        <v>132</v>
      </c>
      <c r="GDP22" s="240" t="s">
        <v>132</v>
      </c>
      <c r="GDQ22" s="240" t="s">
        <v>132</v>
      </c>
      <c r="GDR22" s="240" t="s">
        <v>132</v>
      </c>
      <c r="GDS22" s="240" t="s">
        <v>132</v>
      </c>
      <c r="GDT22" s="240" t="s">
        <v>132</v>
      </c>
      <c r="GDU22" s="240" t="s">
        <v>132</v>
      </c>
      <c r="GDV22" s="240" t="s">
        <v>132</v>
      </c>
      <c r="GDW22" s="240" t="s">
        <v>132</v>
      </c>
      <c r="GDX22" s="240" t="s">
        <v>132</v>
      </c>
      <c r="GDY22" s="240" t="s">
        <v>132</v>
      </c>
      <c r="GDZ22" s="240" t="s">
        <v>132</v>
      </c>
      <c r="GEA22" s="240" t="s">
        <v>132</v>
      </c>
      <c r="GEB22" s="240" t="s">
        <v>132</v>
      </c>
      <c r="GEC22" s="240" t="s">
        <v>132</v>
      </c>
      <c r="GED22" s="240" t="s">
        <v>132</v>
      </c>
      <c r="GEE22" s="240" t="s">
        <v>132</v>
      </c>
      <c r="GEF22" s="240" t="s">
        <v>132</v>
      </c>
      <c r="GEG22" s="240" t="s">
        <v>132</v>
      </c>
      <c r="GEH22" s="240" t="s">
        <v>132</v>
      </c>
      <c r="GEI22" s="240" t="s">
        <v>132</v>
      </c>
      <c r="GEJ22" s="240" t="s">
        <v>132</v>
      </c>
      <c r="GEK22" s="240" t="s">
        <v>132</v>
      </c>
      <c r="GEL22" s="240" t="s">
        <v>132</v>
      </c>
      <c r="GEM22" s="240" t="s">
        <v>132</v>
      </c>
      <c r="GEN22" s="240" t="s">
        <v>132</v>
      </c>
      <c r="GEO22" s="240" t="s">
        <v>132</v>
      </c>
      <c r="GEP22" s="240" t="s">
        <v>132</v>
      </c>
      <c r="GEQ22" s="240" t="s">
        <v>132</v>
      </c>
      <c r="GER22" s="240" t="s">
        <v>132</v>
      </c>
      <c r="GES22" s="240" t="s">
        <v>132</v>
      </c>
      <c r="GET22" s="240" t="s">
        <v>132</v>
      </c>
      <c r="GEU22" s="240" t="s">
        <v>132</v>
      </c>
      <c r="GEV22" s="240" t="s">
        <v>132</v>
      </c>
      <c r="GEW22" s="240" t="s">
        <v>132</v>
      </c>
      <c r="GEX22" s="240" t="s">
        <v>132</v>
      </c>
      <c r="GEY22" s="240" t="s">
        <v>132</v>
      </c>
      <c r="GEZ22" s="240" t="s">
        <v>132</v>
      </c>
      <c r="GFA22" s="240" t="s">
        <v>132</v>
      </c>
      <c r="GFB22" s="240" t="s">
        <v>132</v>
      </c>
      <c r="GFC22" s="240" t="s">
        <v>132</v>
      </c>
      <c r="GFD22" s="240" t="s">
        <v>132</v>
      </c>
      <c r="GFE22" s="240" t="s">
        <v>132</v>
      </c>
      <c r="GFF22" s="240" t="s">
        <v>132</v>
      </c>
      <c r="GFG22" s="240" t="s">
        <v>132</v>
      </c>
      <c r="GFH22" s="240" t="s">
        <v>132</v>
      </c>
      <c r="GFI22" s="240" t="s">
        <v>132</v>
      </c>
      <c r="GFJ22" s="240" t="s">
        <v>132</v>
      </c>
      <c r="GFK22" s="240" t="s">
        <v>132</v>
      </c>
      <c r="GFL22" s="240" t="s">
        <v>132</v>
      </c>
      <c r="GFM22" s="240" t="s">
        <v>132</v>
      </c>
      <c r="GFN22" s="240" t="s">
        <v>132</v>
      </c>
      <c r="GFO22" s="240" t="s">
        <v>132</v>
      </c>
      <c r="GFP22" s="240" t="s">
        <v>132</v>
      </c>
      <c r="GFQ22" s="240" t="s">
        <v>132</v>
      </c>
      <c r="GFR22" s="240" t="s">
        <v>132</v>
      </c>
      <c r="GFS22" s="240" t="s">
        <v>132</v>
      </c>
      <c r="GFT22" s="240" t="s">
        <v>132</v>
      </c>
      <c r="GFU22" s="240" t="s">
        <v>132</v>
      </c>
      <c r="GFV22" s="240" t="s">
        <v>132</v>
      </c>
      <c r="GFW22" s="240" t="s">
        <v>132</v>
      </c>
      <c r="GFX22" s="240" t="s">
        <v>132</v>
      </c>
      <c r="GFY22" s="240" t="s">
        <v>132</v>
      </c>
      <c r="GFZ22" s="240" t="s">
        <v>132</v>
      </c>
      <c r="GGA22" s="240" t="s">
        <v>132</v>
      </c>
      <c r="GGB22" s="240" t="s">
        <v>132</v>
      </c>
      <c r="GGC22" s="240" t="s">
        <v>132</v>
      </c>
      <c r="GGD22" s="240" t="s">
        <v>132</v>
      </c>
      <c r="GGE22" s="240" t="s">
        <v>132</v>
      </c>
      <c r="GGF22" s="240" t="s">
        <v>132</v>
      </c>
      <c r="GGG22" s="240" t="s">
        <v>132</v>
      </c>
      <c r="GGH22" s="240" t="s">
        <v>132</v>
      </c>
      <c r="GGI22" s="240" t="s">
        <v>132</v>
      </c>
      <c r="GGJ22" s="240" t="s">
        <v>132</v>
      </c>
      <c r="GGK22" s="240" t="s">
        <v>132</v>
      </c>
      <c r="GGL22" s="240" t="s">
        <v>132</v>
      </c>
      <c r="GGM22" s="240" t="s">
        <v>132</v>
      </c>
      <c r="GGN22" s="240" t="s">
        <v>132</v>
      </c>
      <c r="GGO22" s="240" t="s">
        <v>132</v>
      </c>
      <c r="GGP22" s="240" t="s">
        <v>132</v>
      </c>
      <c r="GGQ22" s="240" t="s">
        <v>132</v>
      </c>
      <c r="GGR22" s="240" t="s">
        <v>132</v>
      </c>
      <c r="GGS22" s="240" t="s">
        <v>132</v>
      </c>
      <c r="GGT22" s="240" t="s">
        <v>132</v>
      </c>
      <c r="GGU22" s="240" t="s">
        <v>132</v>
      </c>
      <c r="GGV22" s="240" t="s">
        <v>132</v>
      </c>
      <c r="GGW22" s="240" t="s">
        <v>132</v>
      </c>
      <c r="GGX22" s="240" t="s">
        <v>132</v>
      </c>
      <c r="GGY22" s="240" t="s">
        <v>132</v>
      </c>
      <c r="GGZ22" s="240" t="s">
        <v>132</v>
      </c>
      <c r="GHA22" s="240" t="s">
        <v>132</v>
      </c>
      <c r="GHB22" s="240" t="s">
        <v>132</v>
      </c>
      <c r="GHC22" s="240" t="s">
        <v>132</v>
      </c>
      <c r="GHD22" s="240" t="s">
        <v>132</v>
      </c>
      <c r="GHE22" s="240" t="s">
        <v>132</v>
      </c>
      <c r="GHF22" s="240" t="s">
        <v>132</v>
      </c>
      <c r="GHG22" s="240" t="s">
        <v>132</v>
      </c>
      <c r="GHH22" s="240" t="s">
        <v>132</v>
      </c>
      <c r="GHI22" s="240" t="s">
        <v>132</v>
      </c>
      <c r="GHJ22" s="240" t="s">
        <v>132</v>
      </c>
      <c r="GHK22" s="240" t="s">
        <v>132</v>
      </c>
      <c r="GHL22" s="240" t="s">
        <v>132</v>
      </c>
      <c r="GHM22" s="240" t="s">
        <v>132</v>
      </c>
      <c r="GHN22" s="240" t="s">
        <v>132</v>
      </c>
      <c r="GHO22" s="240" t="s">
        <v>132</v>
      </c>
      <c r="GHP22" s="240" t="s">
        <v>132</v>
      </c>
      <c r="GHQ22" s="240" t="s">
        <v>132</v>
      </c>
      <c r="GHR22" s="240" t="s">
        <v>132</v>
      </c>
      <c r="GHS22" s="240" t="s">
        <v>132</v>
      </c>
      <c r="GHT22" s="240" t="s">
        <v>132</v>
      </c>
      <c r="GHU22" s="240" t="s">
        <v>132</v>
      </c>
      <c r="GHV22" s="240" t="s">
        <v>132</v>
      </c>
      <c r="GHW22" s="240" t="s">
        <v>132</v>
      </c>
      <c r="GHX22" s="240" t="s">
        <v>132</v>
      </c>
      <c r="GHY22" s="240" t="s">
        <v>132</v>
      </c>
      <c r="GHZ22" s="240" t="s">
        <v>132</v>
      </c>
      <c r="GIA22" s="240" t="s">
        <v>132</v>
      </c>
      <c r="GIB22" s="240" t="s">
        <v>132</v>
      </c>
      <c r="GIC22" s="240" t="s">
        <v>132</v>
      </c>
      <c r="GID22" s="240" t="s">
        <v>132</v>
      </c>
      <c r="GIE22" s="240" t="s">
        <v>132</v>
      </c>
      <c r="GIF22" s="240" t="s">
        <v>132</v>
      </c>
      <c r="GIG22" s="240" t="s">
        <v>132</v>
      </c>
      <c r="GIH22" s="240" t="s">
        <v>132</v>
      </c>
      <c r="GII22" s="240" t="s">
        <v>132</v>
      </c>
      <c r="GIJ22" s="240" t="s">
        <v>132</v>
      </c>
      <c r="GIK22" s="240" t="s">
        <v>132</v>
      </c>
      <c r="GIL22" s="240" t="s">
        <v>132</v>
      </c>
      <c r="GIM22" s="240" t="s">
        <v>132</v>
      </c>
      <c r="GIN22" s="240" t="s">
        <v>132</v>
      </c>
      <c r="GIO22" s="240" t="s">
        <v>132</v>
      </c>
      <c r="GIP22" s="240" t="s">
        <v>132</v>
      </c>
      <c r="GIQ22" s="240" t="s">
        <v>132</v>
      </c>
      <c r="GIR22" s="240" t="s">
        <v>132</v>
      </c>
      <c r="GIS22" s="240" t="s">
        <v>132</v>
      </c>
      <c r="GIT22" s="240" t="s">
        <v>132</v>
      </c>
      <c r="GIU22" s="240" t="s">
        <v>132</v>
      </c>
      <c r="GIV22" s="240" t="s">
        <v>132</v>
      </c>
      <c r="GIW22" s="240" t="s">
        <v>132</v>
      </c>
      <c r="GIX22" s="240" t="s">
        <v>132</v>
      </c>
      <c r="GIY22" s="240" t="s">
        <v>132</v>
      </c>
      <c r="GIZ22" s="240" t="s">
        <v>132</v>
      </c>
      <c r="GJA22" s="240" t="s">
        <v>132</v>
      </c>
      <c r="GJB22" s="240" t="s">
        <v>132</v>
      </c>
      <c r="GJC22" s="240" t="s">
        <v>132</v>
      </c>
      <c r="GJD22" s="240" t="s">
        <v>132</v>
      </c>
      <c r="GJE22" s="240" t="s">
        <v>132</v>
      </c>
      <c r="GJF22" s="240" t="s">
        <v>132</v>
      </c>
      <c r="GJG22" s="240" t="s">
        <v>132</v>
      </c>
      <c r="GJH22" s="240" t="s">
        <v>132</v>
      </c>
      <c r="GJI22" s="240" t="s">
        <v>132</v>
      </c>
      <c r="GJJ22" s="240" t="s">
        <v>132</v>
      </c>
      <c r="GJK22" s="240" t="s">
        <v>132</v>
      </c>
      <c r="GJL22" s="240" t="s">
        <v>132</v>
      </c>
      <c r="GJM22" s="240" t="s">
        <v>132</v>
      </c>
      <c r="GJN22" s="240" t="s">
        <v>132</v>
      </c>
      <c r="GJO22" s="240" t="s">
        <v>132</v>
      </c>
      <c r="GJP22" s="240" t="s">
        <v>132</v>
      </c>
      <c r="GJQ22" s="240" t="s">
        <v>132</v>
      </c>
      <c r="GJR22" s="240" t="s">
        <v>132</v>
      </c>
      <c r="GJS22" s="240" t="s">
        <v>132</v>
      </c>
      <c r="GJT22" s="240" t="s">
        <v>132</v>
      </c>
      <c r="GJU22" s="240" t="s">
        <v>132</v>
      </c>
      <c r="GJV22" s="240" t="s">
        <v>132</v>
      </c>
      <c r="GJW22" s="240" t="s">
        <v>132</v>
      </c>
      <c r="GJX22" s="240" t="s">
        <v>132</v>
      </c>
      <c r="GJY22" s="240" t="s">
        <v>132</v>
      </c>
      <c r="GJZ22" s="240" t="s">
        <v>132</v>
      </c>
      <c r="GKA22" s="240" t="s">
        <v>132</v>
      </c>
      <c r="GKB22" s="240" t="s">
        <v>132</v>
      </c>
      <c r="GKC22" s="240" t="s">
        <v>132</v>
      </c>
      <c r="GKD22" s="240" t="s">
        <v>132</v>
      </c>
      <c r="GKE22" s="240" t="s">
        <v>132</v>
      </c>
      <c r="GKF22" s="240" t="s">
        <v>132</v>
      </c>
      <c r="GKG22" s="240" t="s">
        <v>132</v>
      </c>
      <c r="GKH22" s="240" t="s">
        <v>132</v>
      </c>
      <c r="GKI22" s="240" t="s">
        <v>132</v>
      </c>
      <c r="GKJ22" s="240" t="s">
        <v>132</v>
      </c>
      <c r="GKK22" s="240" t="s">
        <v>132</v>
      </c>
      <c r="GKL22" s="240" t="s">
        <v>132</v>
      </c>
      <c r="GKM22" s="240" t="s">
        <v>132</v>
      </c>
      <c r="GKN22" s="240" t="s">
        <v>132</v>
      </c>
      <c r="GKO22" s="240" t="s">
        <v>132</v>
      </c>
      <c r="GKP22" s="240" t="s">
        <v>132</v>
      </c>
      <c r="GKQ22" s="240" t="s">
        <v>132</v>
      </c>
      <c r="GKR22" s="240" t="s">
        <v>132</v>
      </c>
      <c r="GKS22" s="240" t="s">
        <v>132</v>
      </c>
      <c r="GKT22" s="240" t="s">
        <v>132</v>
      </c>
      <c r="GKU22" s="240" t="s">
        <v>132</v>
      </c>
      <c r="GKV22" s="240" t="s">
        <v>132</v>
      </c>
      <c r="GKW22" s="240" t="s">
        <v>132</v>
      </c>
      <c r="GKX22" s="240" t="s">
        <v>132</v>
      </c>
      <c r="GKY22" s="240" t="s">
        <v>132</v>
      </c>
      <c r="GKZ22" s="240" t="s">
        <v>132</v>
      </c>
      <c r="GLA22" s="240" t="s">
        <v>132</v>
      </c>
      <c r="GLB22" s="240" t="s">
        <v>132</v>
      </c>
      <c r="GLC22" s="240" t="s">
        <v>132</v>
      </c>
      <c r="GLD22" s="240" t="s">
        <v>132</v>
      </c>
      <c r="GLE22" s="240" t="s">
        <v>132</v>
      </c>
      <c r="GLF22" s="240" t="s">
        <v>132</v>
      </c>
      <c r="GLG22" s="240" t="s">
        <v>132</v>
      </c>
      <c r="GLH22" s="240" t="s">
        <v>132</v>
      </c>
      <c r="GLI22" s="240" t="s">
        <v>132</v>
      </c>
      <c r="GLJ22" s="240" t="s">
        <v>132</v>
      </c>
      <c r="GLK22" s="240" t="s">
        <v>132</v>
      </c>
      <c r="GLL22" s="240" t="s">
        <v>132</v>
      </c>
      <c r="GLM22" s="240" t="s">
        <v>132</v>
      </c>
      <c r="GLN22" s="240" t="s">
        <v>132</v>
      </c>
      <c r="GLO22" s="240" t="s">
        <v>132</v>
      </c>
      <c r="GLP22" s="240" t="s">
        <v>132</v>
      </c>
      <c r="GLQ22" s="240" t="s">
        <v>132</v>
      </c>
      <c r="GLR22" s="240" t="s">
        <v>132</v>
      </c>
      <c r="GLS22" s="240" t="s">
        <v>132</v>
      </c>
      <c r="GLT22" s="240" t="s">
        <v>132</v>
      </c>
      <c r="GLU22" s="240" t="s">
        <v>132</v>
      </c>
      <c r="GLV22" s="240" t="s">
        <v>132</v>
      </c>
      <c r="GLW22" s="240" t="s">
        <v>132</v>
      </c>
      <c r="GLX22" s="240" t="s">
        <v>132</v>
      </c>
      <c r="GLY22" s="240" t="s">
        <v>132</v>
      </c>
      <c r="GLZ22" s="240" t="s">
        <v>132</v>
      </c>
      <c r="GMA22" s="240" t="s">
        <v>132</v>
      </c>
      <c r="GMB22" s="240" t="s">
        <v>132</v>
      </c>
      <c r="GMC22" s="240" t="s">
        <v>132</v>
      </c>
      <c r="GMD22" s="240" t="s">
        <v>132</v>
      </c>
      <c r="GME22" s="240" t="s">
        <v>132</v>
      </c>
      <c r="GMF22" s="240" t="s">
        <v>132</v>
      </c>
      <c r="GMG22" s="240" t="s">
        <v>132</v>
      </c>
      <c r="GMH22" s="240" t="s">
        <v>132</v>
      </c>
      <c r="GMI22" s="240" t="s">
        <v>132</v>
      </c>
      <c r="GMJ22" s="240" t="s">
        <v>132</v>
      </c>
      <c r="GMK22" s="240" t="s">
        <v>132</v>
      </c>
      <c r="GML22" s="240" t="s">
        <v>132</v>
      </c>
      <c r="GMM22" s="240" t="s">
        <v>132</v>
      </c>
      <c r="GMN22" s="240" t="s">
        <v>132</v>
      </c>
      <c r="GMO22" s="240" t="s">
        <v>132</v>
      </c>
      <c r="GMP22" s="240" t="s">
        <v>132</v>
      </c>
      <c r="GMQ22" s="240" t="s">
        <v>132</v>
      </c>
      <c r="GMR22" s="240" t="s">
        <v>132</v>
      </c>
      <c r="GMS22" s="240" t="s">
        <v>132</v>
      </c>
      <c r="GMT22" s="240" t="s">
        <v>132</v>
      </c>
      <c r="GMU22" s="240" t="s">
        <v>132</v>
      </c>
      <c r="GMV22" s="240" t="s">
        <v>132</v>
      </c>
      <c r="GMW22" s="240" t="s">
        <v>132</v>
      </c>
      <c r="GMX22" s="240" t="s">
        <v>132</v>
      </c>
      <c r="GMY22" s="240" t="s">
        <v>132</v>
      </c>
      <c r="GMZ22" s="240" t="s">
        <v>132</v>
      </c>
      <c r="GNA22" s="240" t="s">
        <v>132</v>
      </c>
      <c r="GNB22" s="240" t="s">
        <v>132</v>
      </c>
      <c r="GNC22" s="240" t="s">
        <v>132</v>
      </c>
      <c r="GND22" s="240" t="s">
        <v>132</v>
      </c>
      <c r="GNE22" s="240" t="s">
        <v>132</v>
      </c>
      <c r="GNF22" s="240" t="s">
        <v>132</v>
      </c>
      <c r="GNG22" s="240" t="s">
        <v>132</v>
      </c>
      <c r="GNH22" s="240" t="s">
        <v>132</v>
      </c>
      <c r="GNI22" s="240" t="s">
        <v>132</v>
      </c>
      <c r="GNJ22" s="240" t="s">
        <v>132</v>
      </c>
      <c r="GNK22" s="240" t="s">
        <v>132</v>
      </c>
      <c r="GNL22" s="240" t="s">
        <v>132</v>
      </c>
      <c r="GNM22" s="240" t="s">
        <v>132</v>
      </c>
      <c r="GNN22" s="240" t="s">
        <v>132</v>
      </c>
      <c r="GNO22" s="240" t="s">
        <v>132</v>
      </c>
      <c r="GNP22" s="240" t="s">
        <v>132</v>
      </c>
      <c r="GNQ22" s="240" t="s">
        <v>132</v>
      </c>
      <c r="GNR22" s="240" t="s">
        <v>132</v>
      </c>
      <c r="GNS22" s="240" t="s">
        <v>132</v>
      </c>
      <c r="GNT22" s="240" t="s">
        <v>132</v>
      </c>
      <c r="GNU22" s="240" t="s">
        <v>132</v>
      </c>
      <c r="GNV22" s="240" t="s">
        <v>132</v>
      </c>
      <c r="GNW22" s="240" t="s">
        <v>132</v>
      </c>
      <c r="GNX22" s="240" t="s">
        <v>132</v>
      </c>
      <c r="GNY22" s="240" t="s">
        <v>132</v>
      </c>
      <c r="GNZ22" s="240" t="s">
        <v>132</v>
      </c>
      <c r="GOA22" s="240" t="s">
        <v>132</v>
      </c>
      <c r="GOB22" s="240" t="s">
        <v>132</v>
      </c>
      <c r="GOC22" s="240" t="s">
        <v>132</v>
      </c>
      <c r="GOD22" s="240" t="s">
        <v>132</v>
      </c>
      <c r="GOE22" s="240" t="s">
        <v>132</v>
      </c>
      <c r="GOF22" s="240" t="s">
        <v>132</v>
      </c>
      <c r="GOG22" s="240" t="s">
        <v>132</v>
      </c>
      <c r="GOH22" s="240" t="s">
        <v>132</v>
      </c>
      <c r="GOI22" s="240" t="s">
        <v>132</v>
      </c>
      <c r="GOJ22" s="240" t="s">
        <v>132</v>
      </c>
      <c r="GOK22" s="240" t="s">
        <v>132</v>
      </c>
      <c r="GOL22" s="240" t="s">
        <v>132</v>
      </c>
      <c r="GOM22" s="240" t="s">
        <v>132</v>
      </c>
      <c r="GON22" s="240" t="s">
        <v>132</v>
      </c>
      <c r="GOO22" s="240" t="s">
        <v>132</v>
      </c>
      <c r="GOP22" s="240" t="s">
        <v>132</v>
      </c>
      <c r="GOQ22" s="240" t="s">
        <v>132</v>
      </c>
      <c r="GOR22" s="240" t="s">
        <v>132</v>
      </c>
      <c r="GOS22" s="240" t="s">
        <v>132</v>
      </c>
      <c r="GOT22" s="240" t="s">
        <v>132</v>
      </c>
      <c r="GOU22" s="240" t="s">
        <v>132</v>
      </c>
      <c r="GOV22" s="240" t="s">
        <v>132</v>
      </c>
      <c r="GOW22" s="240" t="s">
        <v>132</v>
      </c>
      <c r="GOX22" s="240" t="s">
        <v>132</v>
      </c>
      <c r="GOY22" s="240" t="s">
        <v>132</v>
      </c>
      <c r="GOZ22" s="240" t="s">
        <v>132</v>
      </c>
      <c r="GPA22" s="240" t="s">
        <v>132</v>
      </c>
      <c r="GPB22" s="240" t="s">
        <v>132</v>
      </c>
      <c r="GPC22" s="240" t="s">
        <v>132</v>
      </c>
      <c r="GPD22" s="240" t="s">
        <v>132</v>
      </c>
      <c r="GPE22" s="240" t="s">
        <v>132</v>
      </c>
      <c r="GPF22" s="240" t="s">
        <v>132</v>
      </c>
      <c r="GPG22" s="240" t="s">
        <v>132</v>
      </c>
      <c r="GPH22" s="240" t="s">
        <v>132</v>
      </c>
      <c r="GPI22" s="240" t="s">
        <v>132</v>
      </c>
      <c r="GPJ22" s="240" t="s">
        <v>132</v>
      </c>
      <c r="GPK22" s="240" t="s">
        <v>132</v>
      </c>
      <c r="GPL22" s="240" t="s">
        <v>132</v>
      </c>
      <c r="GPM22" s="240" t="s">
        <v>132</v>
      </c>
      <c r="GPN22" s="240" t="s">
        <v>132</v>
      </c>
      <c r="GPO22" s="240" t="s">
        <v>132</v>
      </c>
      <c r="GPP22" s="240" t="s">
        <v>132</v>
      </c>
      <c r="GPQ22" s="240" t="s">
        <v>132</v>
      </c>
      <c r="GPR22" s="240" t="s">
        <v>132</v>
      </c>
      <c r="GPS22" s="240" t="s">
        <v>132</v>
      </c>
      <c r="GPT22" s="240" t="s">
        <v>132</v>
      </c>
      <c r="GPU22" s="240" t="s">
        <v>132</v>
      </c>
      <c r="GPV22" s="240" t="s">
        <v>132</v>
      </c>
      <c r="GPW22" s="240" t="s">
        <v>132</v>
      </c>
      <c r="GPX22" s="240" t="s">
        <v>132</v>
      </c>
      <c r="GPY22" s="240" t="s">
        <v>132</v>
      </c>
      <c r="GPZ22" s="240" t="s">
        <v>132</v>
      </c>
      <c r="GQA22" s="240" t="s">
        <v>132</v>
      </c>
      <c r="GQB22" s="240" t="s">
        <v>132</v>
      </c>
      <c r="GQC22" s="240" t="s">
        <v>132</v>
      </c>
      <c r="GQD22" s="240" t="s">
        <v>132</v>
      </c>
      <c r="GQE22" s="240" t="s">
        <v>132</v>
      </c>
      <c r="GQF22" s="240" t="s">
        <v>132</v>
      </c>
      <c r="GQG22" s="240" t="s">
        <v>132</v>
      </c>
      <c r="GQH22" s="240" t="s">
        <v>132</v>
      </c>
      <c r="GQI22" s="240" t="s">
        <v>132</v>
      </c>
      <c r="GQJ22" s="240" t="s">
        <v>132</v>
      </c>
      <c r="GQK22" s="240" t="s">
        <v>132</v>
      </c>
      <c r="GQL22" s="240" t="s">
        <v>132</v>
      </c>
      <c r="GQM22" s="240" t="s">
        <v>132</v>
      </c>
      <c r="GQN22" s="240" t="s">
        <v>132</v>
      </c>
      <c r="GQO22" s="240" t="s">
        <v>132</v>
      </c>
      <c r="GQP22" s="240" t="s">
        <v>132</v>
      </c>
      <c r="GQQ22" s="240" t="s">
        <v>132</v>
      </c>
      <c r="GQR22" s="240" t="s">
        <v>132</v>
      </c>
      <c r="GQS22" s="240" t="s">
        <v>132</v>
      </c>
      <c r="GQT22" s="240" t="s">
        <v>132</v>
      </c>
      <c r="GQU22" s="240" t="s">
        <v>132</v>
      </c>
      <c r="GQV22" s="240" t="s">
        <v>132</v>
      </c>
      <c r="GQW22" s="240" t="s">
        <v>132</v>
      </c>
      <c r="GQX22" s="240" t="s">
        <v>132</v>
      </c>
      <c r="GQY22" s="240" t="s">
        <v>132</v>
      </c>
      <c r="GQZ22" s="240" t="s">
        <v>132</v>
      </c>
      <c r="GRA22" s="240" t="s">
        <v>132</v>
      </c>
      <c r="GRB22" s="240" t="s">
        <v>132</v>
      </c>
      <c r="GRC22" s="240" t="s">
        <v>132</v>
      </c>
      <c r="GRD22" s="240" t="s">
        <v>132</v>
      </c>
      <c r="GRE22" s="240" t="s">
        <v>132</v>
      </c>
      <c r="GRF22" s="240" t="s">
        <v>132</v>
      </c>
      <c r="GRG22" s="240" t="s">
        <v>132</v>
      </c>
      <c r="GRH22" s="240" t="s">
        <v>132</v>
      </c>
      <c r="GRI22" s="240" t="s">
        <v>132</v>
      </c>
      <c r="GRJ22" s="240" t="s">
        <v>132</v>
      </c>
      <c r="GRK22" s="240" t="s">
        <v>132</v>
      </c>
      <c r="GRL22" s="240" t="s">
        <v>132</v>
      </c>
      <c r="GRM22" s="240" t="s">
        <v>132</v>
      </c>
      <c r="GRN22" s="240" t="s">
        <v>132</v>
      </c>
      <c r="GRO22" s="240" t="s">
        <v>132</v>
      </c>
      <c r="GRP22" s="240" t="s">
        <v>132</v>
      </c>
      <c r="GRQ22" s="240" t="s">
        <v>132</v>
      </c>
      <c r="GRR22" s="240" t="s">
        <v>132</v>
      </c>
      <c r="GRS22" s="240" t="s">
        <v>132</v>
      </c>
      <c r="GRT22" s="240" t="s">
        <v>132</v>
      </c>
      <c r="GRU22" s="240" t="s">
        <v>132</v>
      </c>
      <c r="GRV22" s="240" t="s">
        <v>132</v>
      </c>
      <c r="GRW22" s="240" t="s">
        <v>132</v>
      </c>
      <c r="GRX22" s="240" t="s">
        <v>132</v>
      </c>
      <c r="GRY22" s="240" t="s">
        <v>132</v>
      </c>
      <c r="GRZ22" s="240" t="s">
        <v>132</v>
      </c>
      <c r="GSA22" s="240" t="s">
        <v>132</v>
      </c>
      <c r="GSB22" s="240" t="s">
        <v>132</v>
      </c>
      <c r="GSC22" s="240" t="s">
        <v>132</v>
      </c>
      <c r="GSD22" s="240" t="s">
        <v>132</v>
      </c>
      <c r="GSE22" s="240" t="s">
        <v>132</v>
      </c>
      <c r="GSF22" s="240" t="s">
        <v>132</v>
      </c>
      <c r="GSG22" s="240" t="s">
        <v>132</v>
      </c>
      <c r="GSH22" s="240" t="s">
        <v>132</v>
      </c>
      <c r="GSI22" s="240" t="s">
        <v>132</v>
      </c>
      <c r="GSJ22" s="240" t="s">
        <v>132</v>
      </c>
      <c r="GSK22" s="240" t="s">
        <v>132</v>
      </c>
      <c r="GSL22" s="240" t="s">
        <v>132</v>
      </c>
      <c r="GSM22" s="240" t="s">
        <v>132</v>
      </c>
      <c r="GSN22" s="240" t="s">
        <v>132</v>
      </c>
      <c r="GSO22" s="240" t="s">
        <v>132</v>
      </c>
      <c r="GSP22" s="240" t="s">
        <v>132</v>
      </c>
      <c r="GSQ22" s="240" t="s">
        <v>132</v>
      </c>
      <c r="GSR22" s="240" t="s">
        <v>132</v>
      </c>
      <c r="GSS22" s="240" t="s">
        <v>132</v>
      </c>
      <c r="GST22" s="240" t="s">
        <v>132</v>
      </c>
      <c r="GSU22" s="240" t="s">
        <v>132</v>
      </c>
      <c r="GSV22" s="240" t="s">
        <v>132</v>
      </c>
      <c r="GSW22" s="240" t="s">
        <v>132</v>
      </c>
      <c r="GSX22" s="240" t="s">
        <v>132</v>
      </c>
      <c r="GSY22" s="240" t="s">
        <v>132</v>
      </c>
      <c r="GSZ22" s="240" t="s">
        <v>132</v>
      </c>
      <c r="GTA22" s="240" t="s">
        <v>132</v>
      </c>
      <c r="GTB22" s="240" t="s">
        <v>132</v>
      </c>
      <c r="GTC22" s="240" t="s">
        <v>132</v>
      </c>
      <c r="GTD22" s="240" t="s">
        <v>132</v>
      </c>
      <c r="GTE22" s="240" t="s">
        <v>132</v>
      </c>
      <c r="GTF22" s="240" t="s">
        <v>132</v>
      </c>
      <c r="GTG22" s="240" t="s">
        <v>132</v>
      </c>
      <c r="GTH22" s="240" t="s">
        <v>132</v>
      </c>
      <c r="GTI22" s="240" t="s">
        <v>132</v>
      </c>
      <c r="GTJ22" s="240" t="s">
        <v>132</v>
      </c>
      <c r="GTK22" s="240" t="s">
        <v>132</v>
      </c>
      <c r="GTL22" s="240" t="s">
        <v>132</v>
      </c>
      <c r="GTM22" s="240" t="s">
        <v>132</v>
      </c>
      <c r="GTN22" s="240" t="s">
        <v>132</v>
      </c>
      <c r="GTO22" s="240" t="s">
        <v>132</v>
      </c>
      <c r="GTP22" s="240" t="s">
        <v>132</v>
      </c>
      <c r="GTQ22" s="240" t="s">
        <v>132</v>
      </c>
      <c r="GTR22" s="240" t="s">
        <v>132</v>
      </c>
      <c r="GTS22" s="240" t="s">
        <v>132</v>
      </c>
      <c r="GTT22" s="240" t="s">
        <v>132</v>
      </c>
      <c r="GTU22" s="240" t="s">
        <v>132</v>
      </c>
      <c r="GTV22" s="240" t="s">
        <v>132</v>
      </c>
      <c r="GTW22" s="240" t="s">
        <v>132</v>
      </c>
      <c r="GTX22" s="240" t="s">
        <v>132</v>
      </c>
      <c r="GTY22" s="240" t="s">
        <v>132</v>
      </c>
      <c r="GTZ22" s="240" t="s">
        <v>132</v>
      </c>
      <c r="GUA22" s="240" t="s">
        <v>132</v>
      </c>
      <c r="GUB22" s="240" t="s">
        <v>132</v>
      </c>
      <c r="GUC22" s="240" t="s">
        <v>132</v>
      </c>
      <c r="GUD22" s="240" t="s">
        <v>132</v>
      </c>
      <c r="GUE22" s="240" t="s">
        <v>132</v>
      </c>
      <c r="GUF22" s="240" t="s">
        <v>132</v>
      </c>
      <c r="GUG22" s="240" t="s">
        <v>132</v>
      </c>
      <c r="GUH22" s="240" t="s">
        <v>132</v>
      </c>
      <c r="GUI22" s="240" t="s">
        <v>132</v>
      </c>
      <c r="GUJ22" s="240" t="s">
        <v>132</v>
      </c>
      <c r="GUK22" s="240" t="s">
        <v>132</v>
      </c>
      <c r="GUL22" s="240" t="s">
        <v>132</v>
      </c>
      <c r="GUM22" s="240" t="s">
        <v>132</v>
      </c>
      <c r="GUN22" s="240" t="s">
        <v>132</v>
      </c>
      <c r="GUO22" s="240" t="s">
        <v>132</v>
      </c>
      <c r="GUP22" s="240" t="s">
        <v>132</v>
      </c>
      <c r="GUQ22" s="240" t="s">
        <v>132</v>
      </c>
      <c r="GUR22" s="240" t="s">
        <v>132</v>
      </c>
      <c r="GUS22" s="240" t="s">
        <v>132</v>
      </c>
      <c r="GUT22" s="240" t="s">
        <v>132</v>
      </c>
      <c r="GUU22" s="240" t="s">
        <v>132</v>
      </c>
      <c r="GUV22" s="240" t="s">
        <v>132</v>
      </c>
      <c r="GUW22" s="240" t="s">
        <v>132</v>
      </c>
      <c r="GUX22" s="240" t="s">
        <v>132</v>
      </c>
      <c r="GUY22" s="240" t="s">
        <v>132</v>
      </c>
      <c r="GUZ22" s="240" t="s">
        <v>132</v>
      </c>
      <c r="GVA22" s="240" t="s">
        <v>132</v>
      </c>
      <c r="GVB22" s="240" t="s">
        <v>132</v>
      </c>
      <c r="GVC22" s="240" t="s">
        <v>132</v>
      </c>
      <c r="GVD22" s="240" t="s">
        <v>132</v>
      </c>
      <c r="GVE22" s="240" t="s">
        <v>132</v>
      </c>
      <c r="GVF22" s="240" t="s">
        <v>132</v>
      </c>
      <c r="GVG22" s="240" t="s">
        <v>132</v>
      </c>
      <c r="GVH22" s="240" t="s">
        <v>132</v>
      </c>
      <c r="GVI22" s="240" t="s">
        <v>132</v>
      </c>
      <c r="GVJ22" s="240" t="s">
        <v>132</v>
      </c>
      <c r="GVK22" s="240" t="s">
        <v>132</v>
      </c>
      <c r="GVL22" s="240" t="s">
        <v>132</v>
      </c>
      <c r="GVM22" s="240" t="s">
        <v>132</v>
      </c>
      <c r="GVN22" s="240" t="s">
        <v>132</v>
      </c>
      <c r="GVO22" s="240" t="s">
        <v>132</v>
      </c>
      <c r="GVP22" s="240" t="s">
        <v>132</v>
      </c>
      <c r="GVQ22" s="240" t="s">
        <v>132</v>
      </c>
      <c r="GVR22" s="240" t="s">
        <v>132</v>
      </c>
      <c r="GVS22" s="240" t="s">
        <v>132</v>
      </c>
      <c r="GVT22" s="240" t="s">
        <v>132</v>
      </c>
      <c r="GVU22" s="240" t="s">
        <v>132</v>
      </c>
      <c r="GVV22" s="240" t="s">
        <v>132</v>
      </c>
      <c r="GVW22" s="240" t="s">
        <v>132</v>
      </c>
      <c r="GVX22" s="240" t="s">
        <v>132</v>
      </c>
      <c r="GVY22" s="240" t="s">
        <v>132</v>
      </c>
      <c r="GVZ22" s="240" t="s">
        <v>132</v>
      </c>
      <c r="GWA22" s="240" t="s">
        <v>132</v>
      </c>
      <c r="GWB22" s="240" t="s">
        <v>132</v>
      </c>
      <c r="GWC22" s="240" t="s">
        <v>132</v>
      </c>
      <c r="GWD22" s="240" t="s">
        <v>132</v>
      </c>
      <c r="GWE22" s="240" t="s">
        <v>132</v>
      </c>
      <c r="GWF22" s="240" t="s">
        <v>132</v>
      </c>
      <c r="GWG22" s="240" t="s">
        <v>132</v>
      </c>
      <c r="GWH22" s="240" t="s">
        <v>132</v>
      </c>
      <c r="GWI22" s="240" t="s">
        <v>132</v>
      </c>
      <c r="GWJ22" s="240" t="s">
        <v>132</v>
      </c>
      <c r="GWK22" s="240" t="s">
        <v>132</v>
      </c>
      <c r="GWL22" s="240" t="s">
        <v>132</v>
      </c>
      <c r="GWM22" s="240" t="s">
        <v>132</v>
      </c>
      <c r="GWN22" s="240" t="s">
        <v>132</v>
      </c>
      <c r="GWO22" s="240" t="s">
        <v>132</v>
      </c>
      <c r="GWP22" s="240" t="s">
        <v>132</v>
      </c>
      <c r="GWQ22" s="240" t="s">
        <v>132</v>
      </c>
      <c r="GWR22" s="240" t="s">
        <v>132</v>
      </c>
      <c r="GWS22" s="240" t="s">
        <v>132</v>
      </c>
      <c r="GWT22" s="240" t="s">
        <v>132</v>
      </c>
      <c r="GWU22" s="240" t="s">
        <v>132</v>
      </c>
      <c r="GWV22" s="240" t="s">
        <v>132</v>
      </c>
      <c r="GWW22" s="240" t="s">
        <v>132</v>
      </c>
      <c r="GWX22" s="240" t="s">
        <v>132</v>
      </c>
      <c r="GWY22" s="240" t="s">
        <v>132</v>
      </c>
      <c r="GWZ22" s="240" t="s">
        <v>132</v>
      </c>
      <c r="GXA22" s="240" t="s">
        <v>132</v>
      </c>
      <c r="GXB22" s="240" t="s">
        <v>132</v>
      </c>
      <c r="GXC22" s="240" t="s">
        <v>132</v>
      </c>
      <c r="GXD22" s="240" t="s">
        <v>132</v>
      </c>
      <c r="GXE22" s="240" t="s">
        <v>132</v>
      </c>
      <c r="GXF22" s="240" t="s">
        <v>132</v>
      </c>
      <c r="GXG22" s="240" t="s">
        <v>132</v>
      </c>
      <c r="GXH22" s="240" t="s">
        <v>132</v>
      </c>
      <c r="GXI22" s="240" t="s">
        <v>132</v>
      </c>
      <c r="GXJ22" s="240" t="s">
        <v>132</v>
      </c>
      <c r="GXK22" s="240" t="s">
        <v>132</v>
      </c>
      <c r="GXL22" s="240" t="s">
        <v>132</v>
      </c>
      <c r="GXM22" s="240" t="s">
        <v>132</v>
      </c>
      <c r="GXN22" s="240" t="s">
        <v>132</v>
      </c>
      <c r="GXO22" s="240" t="s">
        <v>132</v>
      </c>
      <c r="GXP22" s="240" t="s">
        <v>132</v>
      </c>
      <c r="GXQ22" s="240" t="s">
        <v>132</v>
      </c>
      <c r="GXR22" s="240" t="s">
        <v>132</v>
      </c>
      <c r="GXS22" s="240" t="s">
        <v>132</v>
      </c>
      <c r="GXT22" s="240" t="s">
        <v>132</v>
      </c>
      <c r="GXU22" s="240" t="s">
        <v>132</v>
      </c>
      <c r="GXV22" s="240" t="s">
        <v>132</v>
      </c>
      <c r="GXW22" s="240" t="s">
        <v>132</v>
      </c>
      <c r="GXX22" s="240" t="s">
        <v>132</v>
      </c>
      <c r="GXY22" s="240" t="s">
        <v>132</v>
      </c>
      <c r="GXZ22" s="240" t="s">
        <v>132</v>
      </c>
      <c r="GYA22" s="240" t="s">
        <v>132</v>
      </c>
      <c r="GYB22" s="240" t="s">
        <v>132</v>
      </c>
      <c r="GYC22" s="240" t="s">
        <v>132</v>
      </c>
      <c r="GYD22" s="240" t="s">
        <v>132</v>
      </c>
      <c r="GYE22" s="240" t="s">
        <v>132</v>
      </c>
      <c r="GYF22" s="240" t="s">
        <v>132</v>
      </c>
      <c r="GYG22" s="240" t="s">
        <v>132</v>
      </c>
      <c r="GYH22" s="240" t="s">
        <v>132</v>
      </c>
      <c r="GYI22" s="240" t="s">
        <v>132</v>
      </c>
      <c r="GYJ22" s="240" t="s">
        <v>132</v>
      </c>
      <c r="GYK22" s="240" t="s">
        <v>132</v>
      </c>
      <c r="GYL22" s="240" t="s">
        <v>132</v>
      </c>
      <c r="GYM22" s="240" t="s">
        <v>132</v>
      </c>
      <c r="GYN22" s="240" t="s">
        <v>132</v>
      </c>
      <c r="GYO22" s="240" t="s">
        <v>132</v>
      </c>
      <c r="GYP22" s="240" t="s">
        <v>132</v>
      </c>
      <c r="GYQ22" s="240" t="s">
        <v>132</v>
      </c>
      <c r="GYR22" s="240" t="s">
        <v>132</v>
      </c>
      <c r="GYS22" s="240" t="s">
        <v>132</v>
      </c>
      <c r="GYT22" s="240" t="s">
        <v>132</v>
      </c>
      <c r="GYU22" s="240" t="s">
        <v>132</v>
      </c>
      <c r="GYV22" s="240" t="s">
        <v>132</v>
      </c>
      <c r="GYW22" s="240" t="s">
        <v>132</v>
      </c>
      <c r="GYX22" s="240" t="s">
        <v>132</v>
      </c>
      <c r="GYY22" s="240" t="s">
        <v>132</v>
      </c>
      <c r="GYZ22" s="240" t="s">
        <v>132</v>
      </c>
      <c r="GZA22" s="240" t="s">
        <v>132</v>
      </c>
      <c r="GZB22" s="240" t="s">
        <v>132</v>
      </c>
      <c r="GZC22" s="240" t="s">
        <v>132</v>
      </c>
      <c r="GZD22" s="240" t="s">
        <v>132</v>
      </c>
      <c r="GZE22" s="240" t="s">
        <v>132</v>
      </c>
      <c r="GZF22" s="240" t="s">
        <v>132</v>
      </c>
      <c r="GZG22" s="240" t="s">
        <v>132</v>
      </c>
      <c r="GZH22" s="240" t="s">
        <v>132</v>
      </c>
      <c r="GZI22" s="240" t="s">
        <v>132</v>
      </c>
      <c r="GZJ22" s="240" t="s">
        <v>132</v>
      </c>
      <c r="GZK22" s="240" t="s">
        <v>132</v>
      </c>
      <c r="GZL22" s="240" t="s">
        <v>132</v>
      </c>
      <c r="GZM22" s="240" t="s">
        <v>132</v>
      </c>
      <c r="GZN22" s="240" t="s">
        <v>132</v>
      </c>
      <c r="GZO22" s="240" t="s">
        <v>132</v>
      </c>
      <c r="GZP22" s="240" t="s">
        <v>132</v>
      </c>
      <c r="GZQ22" s="240" t="s">
        <v>132</v>
      </c>
      <c r="GZR22" s="240" t="s">
        <v>132</v>
      </c>
      <c r="GZS22" s="240" t="s">
        <v>132</v>
      </c>
      <c r="GZT22" s="240" t="s">
        <v>132</v>
      </c>
      <c r="GZU22" s="240" t="s">
        <v>132</v>
      </c>
      <c r="GZV22" s="240" t="s">
        <v>132</v>
      </c>
      <c r="GZW22" s="240" t="s">
        <v>132</v>
      </c>
      <c r="GZX22" s="240" t="s">
        <v>132</v>
      </c>
      <c r="GZY22" s="240" t="s">
        <v>132</v>
      </c>
      <c r="GZZ22" s="240" t="s">
        <v>132</v>
      </c>
      <c r="HAA22" s="240" t="s">
        <v>132</v>
      </c>
      <c r="HAB22" s="240" t="s">
        <v>132</v>
      </c>
      <c r="HAC22" s="240" t="s">
        <v>132</v>
      </c>
      <c r="HAD22" s="240" t="s">
        <v>132</v>
      </c>
      <c r="HAE22" s="240" t="s">
        <v>132</v>
      </c>
      <c r="HAF22" s="240" t="s">
        <v>132</v>
      </c>
      <c r="HAG22" s="240" t="s">
        <v>132</v>
      </c>
      <c r="HAH22" s="240" t="s">
        <v>132</v>
      </c>
      <c r="HAI22" s="240" t="s">
        <v>132</v>
      </c>
      <c r="HAJ22" s="240" t="s">
        <v>132</v>
      </c>
      <c r="HAK22" s="240" t="s">
        <v>132</v>
      </c>
      <c r="HAL22" s="240" t="s">
        <v>132</v>
      </c>
      <c r="HAM22" s="240" t="s">
        <v>132</v>
      </c>
      <c r="HAN22" s="240" t="s">
        <v>132</v>
      </c>
      <c r="HAO22" s="240" t="s">
        <v>132</v>
      </c>
      <c r="HAP22" s="240" t="s">
        <v>132</v>
      </c>
      <c r="HAQ22" s="240" t="s">
        <v>132</v>
      </c>
      <c r="HAR22" s="240" t="s">
        <v>132</v>
      </c>
      <c r="HAS22" s="240" t="s">
        <v>132</v>
      </c>
      <c r="HAT22" s="240" t="s">
        <v>132</v>
      </c>
      <c r="HAU22" s="240" t="s">
        <v>132</v>
      </c>
      <c r="HAV22" s="240" t="s">
        <v>132</v>
      </c>
      <c r="HAW22" s="240" t="s">
        <v>132</v>
      </c>
      <c r="HAX22" s="240" t="s">
        <v>132</v>
      </c>
      <c r="HAY22" s="240" t="s">
        <v>132</v>
      </c>
      <c r="HAZ22" s="240" t="s">
        <v>132</v>
      </c>
      <c r="HBA22" s="240" t="s">
        <v>132</v>
      </c>
      <c r="HBB22" s="240" t="s">
        <v>132</v>
      </c>
      <c r="HBC22" s="240" t="s">
        <v>132</v>
      </c>
      <c r="HBD22" s="240" t="s">
        <v>132</v>
      </c>
      <c r="HBE22" s="240" t="s">
        <v>132</v>
      </c>
      <c r="HBF22" s="240" t="s">
        <v>132</v>
      </c>
      <c r="HBG22" s="240" t="s">
        <v>132</v>
      </c>
      <c r="HBH22" s="240" t="s">
        <v>132</v>
      </c>
      <c r="HBI22" s="240" t="s">
        <v>132</v>
      </c>
      <c r="HBJ22" s="240" t="s">
        <v>132</v>
      </c>
      <c r="HBK22" s="240" t="s">
        <v>132</v>
      </c>
      <c r="HBL22" s="240" t="s">
        <v>132</v>
      </c>
      <c r="HBM22" s="240" t="s">
        <v>132</v>
      </c>
      <c r="HBN22" s="240" t="s">
        <v>132</v>
      </c>
      <c r="HBO22" s="240" t="s">
        <v>132</v>
      </c>
      <c r="HBP22" s="240" t="s">
        <v>132</v>
      </c>
      <c r="HBQ22" s="240" t="s">
        <v>132</v>
      </c>
      <c r="HBR22" s="240" t="s">
        <v>132</v>
      </c>
      <c r="HBS22" s="240" t="s">
        <v>132</v>
      </c>
      <c r="HBT22" s="240" t="s">
        <v>132</v>
      </c>
      <c r="HBU22" s="240" t="s">
        <v>132</v>
      </c>
      <c r="HBV22" s="240" t="s">
        <v>132</v>
      </c>
      <c r="HBW22" s="240" t="s">
        <v>132</v>
      </c>
      <c r="HBX22" s="240" t="s">
        <v>132</v>
      </c>
      <c r="HBY22" s="240" t="s">
        <v>132</v>
      </c>
      <c r="HBZ22" s="240" t="s">
        <v>132</v>
      </c>
      <c r="HCA22" s="240" t="s">
        <v>132</v>
      </c>
      <c r="HCB22" s="240" t="s">
        <v>132</v>
      </c>
      <c r="HCC22" s="240" t="s">
        <v>132</v>
      </c>
      <c r="HCD22" s="240" t="s">
        <v>132</v>
      </c>
      <c r="HCE22" s="240" t="s">
        <v>132</v>
      </c>
      <c r="HCF22" s="240" t="s">
        <v>132</v>
      </c>
      <c r="HCG22" s="240" t="s">
        <v>132</v>
      </c>
      <c r="HCH22" s="240" t="s">
        <v>132</v>
      </c>
      <c r="HCI22" s="240" t="s">
        <v>132</v>
      </c>
      <c r="HCJ22" s="240" t="s">
        <v>132</v>
      </c>
      <c r="HCK22" s="240" t="s">
        <v>132</v>
      </c>
      <c r="HCL22" s="240" t="s">
        <v>132</v>
      </c>
      <c r="HCM22" s="240" t="s">
        <v>132</v>
      </c>
      <c r="HCN22" s="240" t="s">
        <v>132</v>
      </c>
      <c r="HCO22" s="240" t="s">
        <v>132</v>
      </c>
      <c r="HCP22" s="240" t="s">
        <v>132</v>
      </c>
      <c r="HCQ22" s="240" t="s">
        <v>132</v>
      </c>
      <c r="HCR22" s="240" t="s">
        <v>132</v>
      </c>
      <c r="HCS22" s="240" t="s">
        <v>132</v>
      </c>
      <c r="HCT22" s="240" t="s">
        <v>132</v>
      </c>
      <c r="HCU22" s="240" t="s">
        <v>132</v>
      </c>
      <c r="HCV22" s="240" t="s">
        <v>132</v>
      </c>
      <c r="HCW22" s="240" t="s">
        <v>132</v>
      </c>
      <c r="HCX22" s="240" t="s">
        <v>132</v>
      </c>
      <c r="HCY22" s="240" t="s">
        <v>132</v>
      </c>
      <c r="HCZ22" s="240" t="s">
        <v>132</v>
      </c>
      <c r="HDA22" s="240" t="s">
        <v>132</v>
      </c>
      <c r="HDB22" s="240" t="s">
        <v>132</v>
      </c>
      <c r="HDC22" s="240" t="s">
        <v>132</v>
      </c>
      <c r="HDD22" s="240" t="s">
        <v>132</v>
      </c>
      <c r="HDE22" s="240" t="s">
        <v>132</v>
      </c>
      <c r="HDF22" s="240" t="s">
        <v>132</v>
      </c>
      <c r="HDG22" s="240" t="s">
        <v>132</v>
      </c>
      <c r="HDH22" s="240" t="s">
        <v>132</v>
      </c>
      <c r="HDI22" s="240" t="s">
        <v>132</v>
      </c>
      <c r="HDJ22" s="240" t="s">
        <v>132</v>
      </c>
      <c r="HDK22" s="240" t="s">
        <v>132</v>
      </c>
      <c r="HDL22" s="240" t="s">
        <v>132</v>
      </c>
      <c r="HDM22" s="240" t="s">
        <v>132</v>
      </c>
      <c r="HDN22" s="240" t="s">
        <v>132</v>
      </c>
      <c r="HDO22" s="240" t="s">
        <v>132</v>
      </c>
      <c r="HDP22" s="240" t="s">
        <v>132</v>
      </c>
      <c r="HDQ22" s="240" t="s">
        <v>132</v>
      </c>
      <c r="HDR22" s="240" t="s">
        <v>132</v>
      </c>
      <c r="HDS22" s="240" t="s">
        <v>132</v>
      </c>
      <c r="HDT22" s="240" t="s">
        <v>132</v>
      </c>
      <c r="HDU22" s="240" t="s">
        <v>132</v>
      </c>
      <c r="HDV22" s="240" t="s">
        <v>132</v>
      </c>
      <c r="HDW22" s="240" t="s">
        <v>132</v>
      </c>
      <c r="HDX22" s="240" t="s">
        <v>132</v>
      </c>
      <c r="HDY22" s="240" t="s">
        <v>132</v>
      </c>
      <c r="HDZ22" s="240" t="s">
        <v>132</v>
      </c>
      <c r="HEA22" s="240" t="s">
        <v>132</v>
      </c>
      <c r="HEB22" s="240" t="s">
        <v>132</v>
      </c>
      <c r="HEC22" s="240" t="s">
        <v>132</v>
      </c>
      <c r="HED22" s="240" t="s">
        <v>132</v>
      </c>
      <c r="HEE22" s="240" t="s">
        <v>132</v>
      </c>
      <c r="HEF22" s="240" t="s">
        <v>132</v>
      </c>
      <c r="HEG22" s="240" t="s">
        <v>132</v>
      </c>
      <c r="HEH22" s="240" t="s">
        <v>132</v>
      </c>
      <c r="HEI22" s="240" t="s">
        <v>132</v>
      </c>
      <c r="HEJ22" s="240" t="s">
        <v>132</v>
      </c>
      <c r="HEK22" s="240" t="s">
        <v>132</v>
      </c>
      <c r="HEL22" s="240" t="s">
        <v>132</v>
      </c>
      <c r="HEM22" s="240" t="s">
        <v>132</v>
      </c>
      <c r="HEN22" s="240" t="s">
        <v>132</v>
      </c>
      <c r="HEO22" s="240" t="s">
        <v>132</v>
      </c>
      <c r="HEP22" s="240" t="s">
        <v>132</v>
      </c>
      <c r="HEQ22" s="240" t="s">
        <v>132</v>
      </c>
      <c r="HER22" s="240" t="s">
        <v>132</v>
      </c>
      <c r="HES22" s="240" t="s">
        <v>132</v>
      </c>
      <c r="HET22" s="240" t="s">
        <v>132</v>
      </c>
      <c r="HEU22" s="240" t="s">
        <v>132</v>
      </c>
      <c r="HEV22" s="240" t="s">
        <v>132</v>
      </c>
      <c r="HEW22" s="240" t="s">
        <v>132</v>
      </c>
      <c r="HEX22" s="240" t="s">
        <v>132</v>
      </c>
      <c r="HEY22" s="240" t="s">
        <v>132</v>
      </c>
      <c r="HEZ22" s="240" t="s">
        <v>132</v>
      </c>
      <c r="HFA22" s="240" t="s">
        <v>132</v>
      </c>
      <c r="HFB22" s="240" t="s">
        <v>132</v>
      </c>
      <c r="HFC22" s="240" t="s">
        <v>132</v>
      </c>
      <c r="HFD22" s="240" t="s">
        <v>132</v>
      </c>
      <c r="HFE22" s="240" t="s">
        <v>132</v>
      </c>
      <c r="HFF22" s="240" t="s">
        <v>132</v>
      </c>
      <c r="HFG22" s="240" t="s">
        <v>132</v>
      </c>
      <c r="HFH22" s="240" t="s">
        <v>132</v>
      </c>
      <c r="HFI22" s="240" t="s">
        <v>132</v>
      </c>
      <c r="HFJ22" s="240" t="s">
        <v>132</v>
      </c>
      <c r="HFK22" s="240" t="s">
        <v>132</v>
      </c>
      <c r="HFL22" s="240" t="s">
        <v>132</v>
      </c>
      <c r="HFM22" s="240" t="s">
        <v>132</v>
      </c>
      <c r="HFN22" s="240" t="s">
        <v>132</v>
      </c>
      <c r="HFO22" s="240" t="s">
        <v>132</v>
      </c>
      <c r="HFP22" s="240" t="s">
        <v>132</v>
      </c>
      <c r="HFQ22" s="240" t="s">
        <v>132</v>
      </c>
      <c r="HFR22" s="240" t="s">
        <v>132</v>
      </c>
      <c r="HFS22" s="240" t="s">
        <v>132</v>
      </c>
      <c r="HFT22" s="240" t="s">
        <v>132</v>
      </c>
      <c r="HFU22" s="240" t="s">
        <v>132</v>
      </c>
      <c r="HFV22" s="240" t="s">
        <v>132</v>
      </c>
      <c r="HFW22" s="240" t="s">
        <v>132</v>
      </c>
      <c r="HFX22" s="240" t="s">
        <v>132</v>
      </c>
      <c r="HFY22" s="240" t="s">
        <v>132</v>
      </c>
      <c r="HFZ22" s="240" t="s">
        <v>132</v>
      </c>
      <c r="HGA22" s="240" t="s">
        <v>132</v>
      </c>
      <c r="HGB22" s="240" t="s">
        <v>132</v>
      </c>
      <c r="HGC22" s="240" t="s">
        <v>132</v>
      </c>
      <c r="HGD22" s="240" t="s">
        <v>132</v>
      </c>
      <c r="HGE22" s="240" t="s">
        <v>132</v>
      </c>
      <c r="HGF22" s="240" t="s">
        <v>132</v>
      </c>
      <c r="HGG22" s="240" t="s">
        <v>132</v>
      </c>
      <c r="HGH22" s="240" t="s">
        <v>132</v>
      </c>
      <c r="HGI22" s="240" t="s">
        <v>132</v>
      </c>
      <c r="HGJ22" s="240" t="s">
        <v>132</v>
      </c>
      <c r="HGK22" s="240" t="s">
        <v>132</v>
      </c>
      <c r="HGL22" s="240" t="s">
        <v>132</v>
      </c>
      <c r="HGM22" s="240" t="s">
        <v>132</v>
      </c>
      <c r="HGN22" s="240" t="s">
        <v>132</v>
      </c>
      <c r="HGO22" s="240" t="s">
        <v>132</v>
      </c>
      <c r="HGP22" s="240" t="s">
        <v>132</v>
      </c>
      <c r="HGQ22" s="240" t="s">
        <v>132</v>
      </c>
      <c r="HGR22" s="240" t="s">
        <v>132</v>
      </c>
      <c r="HGS22" s="240" t="s">
        <v>132</v>
      </c>
      <c r="HGT22" s="240" t="s">
        <v>132</v>
      </c>
      <c r="HGU22" s="240" t="s">
        <v>132</v>
      </c>
      <c r="HGV22" s="240" t="s">
        <v>132</v>
      </c>
      <c r="HGW22" s="240" t="s">
        <v>132</v>
      </c>
      <c r="HGX22" s="240" t="s">
        <v>132</v>
      </c>
      <c r="HGY22" s="240" t="s">
        <v>132</v>
      </c>
      <c r="HGZ22" s="240" t="s">
        <v>132</v>
      </c>
      <c r="HHA22" s="240" t="s">
        <v>132</v>
      </c>
      <c r="HHB22" s="240" t="s">
        <v>132</v>
      </c>
      <c r="HHC22" s="240" t="s">
        <v>132</v>
      </c>
      <c r="HHD22" s="240" t="s">
        <v>132</v>
      </c>
      <c r="HHE22" s="240" t="s">
        <v>132</v>
      </c>
      <c r="HHF22" s="240" t="s">
        <v>132</v>
      </c>
      <c r="HHG22" s="240" t="s">
        <v>132</v>
      </c>
      <c r="HHH22" s="240" t="s">
        <v>132</v>
      </c>
      <c r="HHI22" s="240" t="s">
        <v>132</v>
      </c>
      <c r="HHJ22" s="240" t="s">
        <v>132</v>
      </c>
      <c r="HHK22" s="240" t="s">
        <v>132</v>
      </c>
      <c r="HHL22" s="240" t="s">
        <v>132</v>
      </c>
      <c r="HHM22" s="240" t="s">
        <v>132</v>
      </c>
      <c r="HHN22" s="240" t="s">
        <v>132</v>
      </c>
      <c r="HHO22" s="240" t="s">
        <v>132</v>
      </c>
      <c r="HHP22" s="240" t="s">
        <v>132</v>
      </c>
      <c r="HHQ22" s="240" t="s">
        <v>132</v>
      </c>
      <c r="HHR22" s="240" t="s">
        <v>132</v>
      </c>
      <c r="HHS22" s="240" t="s">
        <v>132</v>
      </c>
      <c r="HHT22" s="240" t="s">
        <v>132</v>
      </c>
      <c r="HHU22" s="240" t="s">
        <v>132</v>
      </c>
      <c r="HHV22" s="240" t="s">
        <v>132</v>
      </c>
      <c r="HHW22" s="240" t="s">
        <v>132</v>
      </c>
      <c r="HHX22" s="240" t="s">
        <v>132</v>
      </c>
      <c r="HHY22" s="240" t="s">
        <v>132</v>
      </c>
      <c r="HHZ22" s="240" t="s">
        <v>132</v>
      </c>
      <c r="HIA22" s="240" t="s">
        <v>132</v>
      </c>
      <c r="HIB22" s="240" t="s">
        <v>132</v>
      </c>
      <c r="HIC22" s="240" t="s">
        <v>132</v>
      </c>
      <c r="HID22" s="240" t="s">
        <v>132</v>
      </c>
      <c r="HIE22" s="240" t="s">
        <v>132</v>
      </c>
      <c r="HIF22" s="240" t="s">
        <v>132</v>
      </c>
      <c r="HIG22" s="240" t="s">
        <v>132</v>
      </c>
      <c r="HIH22" s="240" t="s">
        <v>132</v>
      </c>
      <c r="HII22" s="240" t="s">
        <v>132</v>
      </c>
      <c r="HIJ22" s="240" t="s">
        <v>132</v>
      </c>
      <c r="HIK22" s="240" t="s">
        <v>132</v>
      </c>
      <c r="HIL22" s="240" t="s">
        <v>132</v>
      </c>
      <c r="HIM22" s="240" t="s">
        <v>132</v>
      </c>
      <c r="HIN22" s="240" t="s">
        <v>132</v>
      </c>
      <c r="HIO22" s="240" t="s">
        <v>132</v>
      </c>
      <c r="HIP22" s="240" t="s">
        <v>132</v>
      </c>
      <c r="HIQ22" s="240" t="s">
        <v>132</v>
      </c>
      <c r="HIR22" s="240" t="s">
        <v>132</v>
      </c>
      <c r="HIS22" s="240" t="s">
        <v>132</v>
      </c>
      <c r="HIT22" s="240" t="s">
        <v>132</v>
      </c>
      <c r="HIU22" s="240" t="s">
        <v>132</v>
      </c>
      <c r="HIV22" s="240" t="s">
        <v>132</v>
      </c>
      <c r="HIW22" s="240" t="s">
        <v>132</v>
      </c>
      <c r="HIX22" s="240" t="s">
        <v>132</v>
      </c>
      <c r="HIY22" s="240" t="s">
        <v>132</v>
      </c>
      <c r="HIZ22" s="240" t="s">
        <v>132</v>
      </c>
      <c r="HJA22" s="240" t="s">
        <v>132</v>
      </c>
      <c r="HJB22" s="240" t="s">
        <v>132</v>
      </c>
      <c r="HJC22" s="240" t="s">
        <v>132</v>
      </c>
      <c r="HJD22" s="240" t="s">
        <v>132</v>
      </c>
      <c r="HJE22" s="240" t="s">
        <v>132</v>
      </c>
      <c r="HJF22" s="240" t="s">
        <v>132</v>
      </c>
      <c r="HJG22" s="240" t="s">
        <v>132</v>
      </c>
      <c r="HJH22" s="240" t="s">
        <v>132</v>
      </c>
      <c r="HJI22" s="240" t="s">
        <v>132</v>
      </c>
      <c r="HJJ22" s="240" t="s">
        <v>132</v>
      </c>
      <c r="HJK22" s="240" t="s">
        <v>132</v>
      </c>
      <c r="HJL22" s="240" t="s">
        <v>132</v>
      </c>
      <c r="HJM22" s="240" t="s">
        <v>132</v>
      </c>
      <c r="HJN22" s="240" t="s">
        <v>132</v>
      </c>
      <c r="HJO22" s="240" t="s">
        <v>132</v>
      </c>
      <c r="HJP22" s="240" t="s">
        <v>132</v>
      </c>
      <c r="HJQ22" s="240" t="s">
        <v>132</v>
      </c>
      <c r="HJR22" s="240" t="s">
        <v>132</v>
      </c>
      <c r="HJS22" s="240" t="s">
        <v>132</v>
      </c>
      <c r="HJT22" s="240" t="s">
        <v>132</v>
      </c>
      <c r="HJU22" s="240" t="s">
        <v>132</v>
      </c>
      <c r="HJV22" s="240" t="s">
        <v>132</v>
      </c>
      <c r="HJW22" s="240" t="s">
        <v>132</v>
      </c>
      <c r="HJX22" s="240" t="s">
        <v>132</v>
      </c>
      <c r="HJY22" s="240" t="s">
        <v>132</v>
      </c>
      <c r="HJZ22" s="240" t="s">
        <v>132</v>
      </c>
      <c r="HKA22" s="240" t="s">
        <v>132</v>
      </c>
      <c r="HKB22" s="240" t="s">
        <v>132</v>
      </c>
      <c r="HKC22" s="240" t="s">
        <v>132</v>
      </c>
      <c r="HKD22" s="240" t="s">
        <v>132</v>
      </c>
      <c r="HKE22" s="240" t="s">
        <v>132</v>
      </c>
      <c r="HKF22" s="240" t="s">
        <v>132</v>
      </c>
      <c r="HKG22" s="240" t="s">
        <v>132</v>
      </c>
      <c r="HKH22" s="240" t="s">
        <v>132</v>
      </c>
      <c r="HKI22" s="240" t="s">
        <v>132</v>
      </c>
      <c r="HKJ22" s="240" t="s">
        <v>132</v>
      </c>
      <c r="HKK22" s="240" t="s">
        <v>132</v>
      </c>
      <c r="HKL22" s="240" t="s">
        <v>132</v>
      </c>
      <c r="HKM22" s="240" t="s">
        <v>132</v>
      </c>
      <c r="HKN22" s="240" t="s">
        <v>132</v>
      </c>
      <c r="HKO22" s="240" t="s">
        <v>132</v>
      </c>
      <c r="HKP22" s="240" t="s">
        <v>132</v>
      </c>
      <c r="HKQ22" s="240" t="s">
        <v>132</v>
      </c>
      <c r="HKR22" s="240" t="s">
        <v>132</v>
      </c>
      <c r="HKS22" s="240" t="s">
        <v>132</v>
      </c>
      <c r="HKT22" s="240" t="s">
        <v>132</v>
      </c>
      <c r="HKU22" s="240" t="s">
        <v>132</v>
      </c>
      <c r="HKV22" s="240" t="s">
        <v>132</v>
      </c>
      <c r="HKW22" s="240" t="s">
        <v>132</v>
      </c>
      <c r="HKX22" s="240" t="s">
        <v>132</v>
      </c>
      <c r="HKY22" s="240" t="s">
        <v>132</v>
      </c>
      <c r="HKZ22" s="240" t="s">
        <v>132</v>
      </c>
      <c r="HLA22" s="240" t="s">
        <v>132</v>
      </c>
      <c r="HLB22" s="240" t="s">
        <v>132</v>
      </c>
      <c r="HLC22" s="240" t="s">
        <v>132</v>
      </c>
      <c r="HLD22" s="240" t="s">
        <v>132</v>
      </c>
      <c r="HLE22" s="240" t="s">
        <v>132</v>
      </c>
      <c r="HLF22" s="240" t="s">
        <v>132</v>
      </c>
      <c r="HLG22" s="240" t="s">
        <v>132</v>
      </c>
      <c r="HLH22" s="240" t="s">
        <v>132</v>
      </c>
      <c r="HLI22" s="240" t="s">
        <v>132</v>
      </c>
      <c r="HLJ22" s="240" t="s">
        <v>132</v>
      </c>
      <c r="HLK22" s="240" t="s">
        <v>132</v>
      </c>
      <c r="HLL22" s="240" t="s">
        <v>132</v>
      </c>
      <c r="HLM22" s="240" t="s">
        <v>132</v>
      </c>
      <c r="HLN22" s="240" t="s">
        <v>132</v>
      </c>
      <c r="HLO22" s="240" t="s">
        <v>132</v>
      </c>
      <c r="HLP22" s="240" t="s">
        <v>132</v>
      </c>
      <c r="HLQ22" s="240" t="s">
        <v>132</v>
      </c>
      <c r="HLR22" s="240" t="s">
        <v>132</v>
      </c>
      <c r="HLS22" s="240" t="s">
        <v>132</v>
      </c>
      <c r="HLT22" s="240" t="s">
        <v>132</v>
      </c>
      <c r="HLU22" s="240" t="s">
        <v>132</v>
      </c>
      <c r="HLV22" s="240" t="s">
        <v>132</v>
      </c>
      <c r="HLW22" s="240" t="s">
        <v>132</v>
      </c>
      <c r="HLX22" s="240" t="s">
        <v>132</v>
      </c>
      <c r="HLY22" s="240" t="s">
        <v>132</v>
      </c>
      <c r="HLZ22" s="240" t="s">
        <v>132</v>
      </c>
      <c r="HMA22" s="240" t="s">
        <v>132</v>
      </c>
      <c r="HMB22" s="240" t="s">
        <v>132</v>
      </c>
      <c r="HMC22" s="240" t="s">
        <v>132</v>
      </c>
      <c r="HMD22" s="240" t="s">
        <v>132</v>
      </c>
      <c r="HME22" s="240" t="s">
        <v>132</v>
      </c>
      <c r="HMF22" s="240" t="s">
        <v>132</v>
      </c>
      <c r="HMG22" s="240" t="s">
        <v>132</v>
      </c>
      <c r="HMH22" s="240" t="s">
        <v>132</v>
      </c>
      <c r="HMI22" s="240" t="s">
        <v>132</v>
      </c>
      <c r="HMJ22" s="240" t="s">
        <v>132</v>
      </c>
      <c r="HMK22" s="240" t="s">
        <v>132</v>
      </c>
      <c r="HML22" s="240" t="s">
        <v>132</v>
      </c>
      <c r="HMM22" s="240" t="s">
        <v>132</v>
      </c>
      <c r="HMN22" s="240" t="s">
        <v>132</v>
      </c>
      <c r="HMO22" s="240" t="s">
        <v>132</v>
      </c>
      <c r="HMP22" s="240" t="s">
        <v>132</v>
      </c>
      <c r="HMQ22" s="240" t="s">
        <v>132</v>
      </c>
      <c r="HMR22" s="240" t="s">
        <v>132</v>
      </c>
      <c r="HMS22" s="240" t="s">
        <v>132</v>
      </c>
      <c r="HMT22" s="240" t="s">
        <v>132</v>
      </c>
      <c r="HMU22" s="240" t="s">
        <v>132</v>
      </c>
      <c r="HMV22" s="240" t="s">
        <v>132</v>
      </c>
      <c r="HMW22" s="240" t="s">
        <v>132</v>
      </c>
      <c r="HMX22" s="240" t="s">
        <v>132</v>
      </c>
      <c r="HMY22" s="240" t="s">
        <v>132</v>
      </c>
      <c r="HMZ22" s="240" t="s">
        <v>132</v>
      </c>
      <c r="HNA22" s="240" t="s">
        <v>132</v>
      </c>
      <c r="HNB22" s="240" t="s">
        <v>132</v>
      </c>
      <c r="HNC22" s="240" t="s">
        <v>132</v>
      </c>
      <c r="HND22" s="240" t="s">
        <v>132</v>
      </c>
      <c r="HNE22" s="240" t="s">
        <v>132</v>
      </c>
      <c r="HNF22" s="240" t="s">
        <v>132</v>
      </c>
      <c r="HNG22" s="240" t="s">
        <v>132</v>
      </c>
      <c r="HNH22" s="240" t="s">
        <v>132</v>
      </c>
      <c r="HNI22" s="240" t="s">
        <v>132</v>
      </c>
      <c r="HNJ22" s="240" t="s">
        <v>132</v>
      </c>
      <c r="HNK22" s="240" t="s">
        <v>132</v>
      </c>
      <c r="HNL22" s="240" t="s">
        <v>132</v>
      </c>
      <c r="HNM22" s="240" t="s">
        <v>132</v>
      </c>
      <c r="HNN22" s="240" t="s">
        <v>132</v>
      </c>
      <c r="HNO22" s="240" t="s">
        <v>132</v>
      </c>
      <c r="HNP22" s="240" t="s">
        <v>132</v>
      </c>
      <c r="HNQ22" s="240" t="s">
        <v>132</v>
      </c>
      <c r="HNR22" s="240" t="s">
        <v>132</v>
      </c>
      <c r="HNS22" s="240" t="s">
        <v>132</v>
      </c>
      <c r="HNT22" s="240" t="s">
        <v>132</v>
      </c>
      <c r="HNU22" s="240" t="s">
        <v>132</v>
      </c>
      <c r="HNV22" s="240" t="s">
        <v>132</v>
      </c>
      <c r="HNW22" s="240" t="s">
        <v>132</v>
      </c>
      <c r="HNX22" s="240" t="s">
        <v>132</v>
      </c>
      <c r="HNY22" s="240" t="s">
        <v>132</v>
      </c>
      <c r="HNZ22" s="240" t="s">
        <v>132</v>
      </c>
      <c r="HOA22" s="240" t="s">
        <v>132</v>
      </c>
      <c r="HOB22" s="240" t="s">
        <v>132</v>
      </c>
      <c r="HOC22" s="240" t="s">
        <v>132</v>
      </c>
      <c r="HOD22" s="240" t="s">
        <v>132</v>
      </c>
      <c r="HOE22" s="240" t="s">
        <v>132</v>
      </c>
      <c r="HOF22" s="240" t="s">
        <v>132</v>
      </c>
      <c r="HOG22" s="240" t="s">
        <v>132</v>
      </c>
      <c r="HOH22" s="240" t="s">
        <v>132</v>
      </c>
      <c r="HOI22" s="240" t="s">
        <v>132</v>
      </c>
      <c r="HOJ22" s="240" t="s">
        <v>132</v>
      </c>
      <c r="HOK22" s="240" t="s">
        <v>132</v>
      </c>
      <c r="HOL22" s="240" t="s">
        <v>132</v>
      </c>
      <c r="HOM22" s="240" t="s">
        <v>132</v>
      </c>
      <c r="HON22" s="240" t="s">
        <v>132</v>
      </c>
      <c r="HOO22" s="240" t="s">
        <v>132</v>
      </c>
      <c r="HOP22" s="240" t="s">
        <v>132</v>
      </c>
      <c r="HOQ22" s="240" t="s">
        <v>132</v>
      </c>
      <c r="HOR22" s="240" t="s">
        <v>132</v>
      </c>
      <c r="HOS22" s="240" t="s">
        <v>132</v>
      </c>
      <c r="HOT22" s="240" t="s">
        <v>132</v>
      </c>
      <c r="HOU22" s="240" t="s">
        <v>132</v>
      </c>
      <c r="HOV22" s="240" t="s">
        <v>132</v>
      </c>
      <c r="HOW22" s="240" t="s">
        <v>132</v>
      </c>
      <c r="HOX22" s="240" t="s">
        <v>132</v>
      </c>
      <c r="HOY22" s="240" t="s">
        <v>132</v>
      </c>
      <c r="HOZ22" s="240" t="s">
        <v>132</v>
      </c>
      <c r="HPA22" s="240" t="s">
        <v>132</v>
      </c>
      <c r="HPB22" s="240" t="s">
        <v>132</v>
      </c>
      <c r="HPC22" s="240" t="s">
        <v>132</v>
      </c>
      <c r="HPD22" s="240" t="s">
        <v>132</v>
      </c>
      <c r="HPE22" s="240" t="s">
        <v>132</v>
      </c>
      <c r="HPF22" s="240" t="s">
        <v>132</v>
      </c>
      <c r="HPG22" s="240" t="s">
        <v>132</v>
      </c>
      <c r="HPH22" s="240" t="s">
        <v>132</v>
      </c>
      <c r="HPI22" s="240" t="s">
        <v>132</v>
      </c>
      <c r="HPJ22" s="240" t="s">
        <v>132</v>
      </c>
      <c r="HPK22" s="240" t="s">
        <v>132</v>
      </c>
      <c r="HPL22" s="240" t="s">
        <v>132</v>
      </c>
      <c r="HPM22" s="240" t="s">
        <v>132</v>
      </c>
      <c r="HPN22" s="240" t="s">
        <v>132</v>
      </c>
      <c r="HPO22" s="240" t="s">
        <v>132</v>
      </c>
      <c r="HPP22" s="240" t="s">
        <v>132</v>
      </c>
      <c r="HPQ22" s="240" t="s">
        <v>132</v>
      </c>
      <c r="HPR22" s="240" t="s">
        <v>132</v>
      </c>
      <c r="HPS22" s="240" t="s">
        <v>132</v>
      </c>
      <c r="HPT22" s="240" t="s">
        <v>132</v>
      </c>
      <c r="HPU22" s="240" t="s">
        <v>132</v>
      </c>
      <c r="HPV22" s="240" t="s">
        <v>132</v>
      </c>
      <c r="HPW22" s="240" t="s">
        <v>132</v>
      </c>
      <c r="HPX22" s="240" t="s">
        <v>132</v>
      </c>
      <c r="HPY22" s="240" t="s">
        <v>132</v>
      </c>
      <c r="HPZ22" s="240" t="s">
        <v>132</v>
      </c>
      <c r="HQA22" s="240" t="s">
        <v>132</v>
      </c>
      <c r="HQB22" s="240" t="s">
        <v>132</v>
      </c>
      <c r="HQC22" s="240" t="s">
        <v>132</v>
      </c>
      <c r="HQD22" s="240" t="s">
        <v>132</v>
      </c>
      <c r="HQE22" s="240" t="s">
        <v>132</v>
      </c>
      <c r="HQF22" s="240" t="s">
        <v>132</v>
      </c>
      <c r="HQG22" s="240" t="s">
        <v>132</v>
      </c>
      <c r="HQH22" s="240" t="s">
        <v>132</v>
      </c>
      <c r="HQI22" s="240" t="s">
        <v>132</v>
      </c>
      <c r="HQJ22" s="240" t="s">
        <v>132</v>
      </c>
      <c r="HQK22" s="240" t="s">
        <v>132</v>
      </c>
      <c r="HQL22" s="240" t="s">
        <v>132</v>
      </c>
      <c r="HQM22" s="240" t="s">
        <v>132</v>
      </c>
      <c r="HQN22" s="240" t="s">
        <v>132</v>
      </c>
      <c r="HQO22" s="240" t="s">
        <v>132</v>
      </c>
      <c r="HQP22" s="240" t="s">
        <v>132</v>
      </c>
      <c r="HQQ22" s="240" t="s">
        <v>132</v>
      </c>
      <c r="HQR22" s="240" t="s">
        <v>132</v>
      </c>
      <c r="HQS22" s="240" t="s">
        <v>132</v>
      </c>
      <c r="HQT22" s="240" t="s">
        <v>132</v>
      </c>
      <c r="HQU22" s="240" t="s">
        <v>132</v>
      </c>
      <c r="HQV22" s="240" t="s">
        <v>132</v>
      </c>
      <c r="HQW22" s="240" t="s">
        <v>132</v>
      </c>
      <c r="HQX22" s="240" t="s">
        <v>132</v>
      </c>
      <c r="HQY22" s="240" t="s">
        <v>132</v>
      </c>
      <c r="HQZ22" s="240" t="s">
        <v>132</v>
      </c>
      <c r="HRA22" s="240" t="s">
        <v>132</v>
      </c>
      <c r="HRB22" s="240" t="s">
        <v>132</v>
      </c>
      <c r="HRC22" s="240" t="s">
        <v>132</v>
      </c>
      <c r="HRD22" s="240" t="s">
        <v>132</v>
      </c>
      <c r="HRE22" s="240" t="s">
        <v>132</v>
      </c>
      <c r="HRF22" s="240" t="s">
        <v>132</v>
      </c>
      <c r="HRG22" s="240" t="s">
        <v>132</v>
      </c>
      <c r="HRH22" s="240" t="s">
        <v>132</v>
      </c>
      <c r="HRI22" s="240" t="s">
        <v>132</v>
      </c>
      <c r="HRJ22" s="240" t="s">
        <v>132</v>
      </c>
      <c r="HRK22" s="240" t="s">
        <v>132</v>
      </c>
      <c r="HRL22" s="240" t="s">
        <v>132</v>
      </c>
      <c r="HRM22" s="240" t="s">
        <v>132</v>
      </c>
      <c r="HRN22" s="240" t="s">
        <v>132</v>
      </c>
      <c r="HRO22" s="240" t="s">
        <v>132</v>
      </c>
      <c r="HRP22" s="240" t="s">
        <v>132</v>
      </c>
      <c r="HRQ22" s="240" t="s">
        <v>132</v>
      </c>
      <c r="HRR22" s="240" t="s">
        <v>132</v>
      </c>
      <c r="HRS22" s="240" t="s">
        <v>132</v>
      </c>
      <c r="HRT22" s="240" t="s">
        <v>132</v>
      </c>
      <c r="HRU22" s="240" t="s">
        <v>132</v>
      </c>
      <c r="HRV22" s="240" t="s">
        <v>132</v>
      </c>
      <c r="HRW22" s="240" t="s">
        <v>132</v>
      </c>
      <c r="HRX22" s="240" t="s">
        <v>132</v>
      </c>
      <c r="HRY22" s="240" t="s">
        <v>132</v>
      </c>
      <c r="HRZ22" s="240" t="s">
        <v>132</v>
      </c>
      <c r="HSA22" s="240" t="s">
        <v>132</v>
      </c>
      <c r="HSB22" s="240" t="s">
        <v>132</v>
      </c>
      <c r="HSC22" s="240" t="s">
        <v>132</v>
      </c>
      <c r="HSD22" s="240" t="s">
        <v>132</v>
      </c>
      <c r="HSE22" s="240" t="s">
        <v>132</v>
      </c>
      <c r="HSF22" s="240" t="s">
        <v>132</v>
      </c>
      <c r="HSG22" s="240" t="s">
        <v>132</v>
      </c>
      <c r="HSH22" s="240" t="s">
        <v>132</v>
      </c>
      <c r="HSI22" s="240" t="s">
        <v>132</v>
      </c>
      <c r="HSJ22" s="240" t="s">
        <v>132</v>
      </c>
      <c r="HSK22" s="240" t="s">
        <v>132</v>
      </c>
      <c r="HSL22" s="240" t="s">
        <v>132</v>
      </c>
      <c r="HSM22" s="240" t="s">
        <v>132</v>
      </c>
      <c r="HSN22" s="240" t="s">
        <v>132</v>
      </c>
      <c r="HSO22" s="240" t="s">
        <v>132</v>
      </c>
      <c r="HSP22" s="240" t="s">
        <v>132</v>
      </c>
      <c r="HSQ22" s="240" t="s">
        <v>132</v>
      </c>
      <c r="HSR22" s="240" t="s">
        <v>132</v>
      </c>
      <c r="HSS22" s="240" t="s">
        <v>132</v>
      </c>
      <c r="HST22" s="240" t="s">
        <v>132</v>
      </c>
      <c r="HSU22" s="240" t="s">
        <v>132</v>
      </c>
      <c r="HSV22" s="240" t="s">
        <v>132</v>
      </c>
      <c r="HSW22" s="240" t="s">
        <v>132</v>
      </c>
      <c r="HSX22" s="240" t="s">
        <v>132</v>
      </c>
      <c r="HSY22" s="240" t="s">
        <v>132</v>
      </c>
      <c r="HSZ22" s="240" t="s">
        <v>132</v>
      </c>
      <c r="HTA22" s="240" t="s">
        <v>132</v>
      </c>
      <c r="HTB22" s="240" t="s">
        <v>132</v>
      </c>
      <c r="HTC22" s="240" t="s">
        <v>132</v>
      </c>
      <c r="HTD22" s="240" t="s">
        <v>132</v>
      </c>
      <c r="HTE22" s="240" t="s">
        <v>132</v>
      </c>
      <c r="HTF22" s="240" t="s">
        <v>132</v>
      </c>
      <c r="HTG22" s="240" t="s">
        <v>132</v>
      </c>
      <c r="HTH22" s="240" t="s">
        <v>132</v>
      </c>
      <c r="HTI22" s="240" t="s">
        <v>132</v>
      </c>
      <c r="HTJ22" s="240" t="s">
        <v>132</v>
      </c>
      <c r="HTK22" s="240" t="s">
        <v>132</v>
      </c>
      <c r="HTL22" s="240" t="s">
        <v>132</v>
      </c>
      <c r="HTM22" s="240" t="s">
        <v>132</v>
      </c>
      <c r="HTN22" s="240" t="s">
        <v>132</v>
      </c>
      <c r="HTO22" s="240" t="s">
        <v>132</v>
      </c>
      <c r="HTP22" s="240" t="s">
        <v>132</v>
      </c>
      <c r="HTQ22" s="240" t="s">
        <v>132</v>
      </c>
      <c r="HTR22" s="240" t="s">
        <v>132</v>
      </c>
      <c r="HTS22" s="240" t="s">
        <v>132</v>
      </c>
      <c r="HTT22" s="240" t="s">
        <v>132</v>
      </c>
      <c r="HTU22" s="240" t="s">
        <v>132</v>
      </c>
      <c r="HTV22" s="240" t="s">
        <v>132</v>
      </c>
      <c r="HTW22" s="240" t="s">
        <v>132</v>
      </c>
      <c r="HTX22" s="240" t="s">
        <v>132</v>
      </c>
      <c r="HTY22" s="240" t="s">
        <v>132</v>
      </c>
      <c r="HTZ22" s="240" t="s">
        <v>132</v>
      </c>
      <c r="HUA22" s="240" t="s">
        <v>132</v>
      </c>
      <c r="HUB22" s="240" t="s">
        <v>132</v>
      </c>
      <c r="HUC22" s="240" t="s">
        <v>132</v>
      </c>
      <c r="HUD22" s="240" t="s">
        <v>132</v>
      </c>
      <c r="HUE22" s="240" t="s">
        <v>132</v>
      </c>
      <c r="HUF22" s="240" t="s">
        <v>132</v>
      </c>
      <c r="HUG22" s="240" t="s">
        <v>132</v>
      </c>
      <c r="HUH22" s="240" t="s">
        <v>132</v>
      </c>
      <c r="HUI22" s="240" t="s">
        <v>132</v>
      </c>
      <c r="HUJ22" s="240" t="s">
        <v>132</v>
      </c>
      <c r="HUK22" s="240" t="s">
        <v>132</v>
      </c>
      <c r="HUL22" s="240" t="s">
        <v>132</v>
      </c>
      <c r="HUM22" s="240" t="s">
        <v>132</v>
      </c>
      <c r="HUN22" s="240" t="s">
        <v>132</v>
      </c>
      <c r="HUO22" s="240" t="s">
        <v>132</v>
      </c>
      <c r="HUP22" s="240" t="s">
        <v>132</v>
      </c>
      <c r="HUQ22" s="240" t="s">
        <v>132</v>
      </c>
      <c r="HUR22" s="240" t="s">
        <v>132</v>
      </c>
      <c r="HUS22" s="240" t="s">
        <v>132</v>
      </c>
      <c r="HUT22" s="240" t="s">
        <v>132</v>
      </c>
      <c r="HUU22" s="240" t="s">
        <v>132</v>
      </c>
      <c r="HUV22" s="240" t="s">
        <v>132</v>
      </c>
      <c r="HUW22" s="240" t="s">
        <v>132</v>
      </c>
      <c r="HUX22" s="240" t="s">
        <v>132</v>
      </c>
      <c r="HUY22" s="240" t="s">
        <v>132</v>
      </c>
      <c r="HUZ22" s="240" t="s">
        <v>132</v>
      </c>
      <c r="HVA22" s="240" t="s">
        <v>132</v>
      </c>
      <c r="HVB22" s="240" t="s">
        <v>132</v>
      </c>
      <c r="HVC22" s="240" t="s">
        <v>132</v>
      </c>
      <c r="HVD22" s="240" t="s">
        <v>132</v>
      </c>
      <c r="HVE22" s="240" t="s">
        <v>132</v>
      </c>
      <c r="HVF22" s="240" t="s">
        <v>132</v>
      </c>
      <c r="HVG22" s="240" t="s">
        <v>132</v>
      </c>
      <c r="HVH22" s="240" t="s">
        <v>132</v>
      </c>
      <c r="HVI22" s="240" t="s">
        <v>132</v>
      </c>
      <c r="HVJ22" s="240" t="s">
        <v>132</v>
      </c>
      <c r="HVK22" s="240" t="s">
        <v>132</v>
      </c>
      <c r="HVL22" s="240" t="s">
        <v>132</v>
      </c>
      <c r="HVM22" s="240" t="s">
        <v>132</v>
      </c>
      <c r="HVN22" s="240" t="s">
        <v>132</v>
      </c>
      <c r="HVO22" s="240" t="s">
        <v>132</v>
      </c>
      <c r="HVP22" s="240" t="s">
        <v>132</v>
      </c>
      <c r="HVQ22" s="240" t="s">
        <v>132</v>
      </c>
      <c r="HVR22" s="240" t="s">
        <v>132</v>
      </c>
      <c r="HVS22" s="240" t="s">
        <v>132</v>
      </c>
      <c r="HVT22" s="240" t="s">
        <v>132</v>
      </c>
      <c r="HVU22" s="240" t="s">
        <v>132</v>
      </c>
      <c r="HVV22" s="240" t="s">
        <v>132</v>
      </c>
      <c r="HVW22" s="240" t="s">
        <v>132</v>
      </c>
      <c r="HVX22" s="240" t="s">
        <v>132</v>
      </c>
      <c r="HVY22" s="240" t="s">
        <v>132</v>
      </c>
      <c r="HVZ22" s="240" t="s">
        <v>132</v>
      </c>
      <c r="HWA22" s="240" t="s">
        <v>132</v>
      </c>
      <c r="HWB22" s="240" t="s">
        <v>132</v>
      </c>
      <c r="HWC22" s="240" t="s">
        <v>132</v>
      </c>
      <c r="HWD22" s="240" t="s">
        <v>132</v>
      </c>
      <c r="HWE22" s="240" t="s">
        <v>132</v>
      </c>
      <c r="HWF22" s="240" t="s">
        <v>132</v>
      </c>
      <c r="HWG22" s="240" t="s">
        <v>132</v>
      </c>
      <c r="HWH22" s="240" t="s">
        <v>132</v>
      </c>
      <c r="HWI22" s="240" t="s">
        <v>132</v>
      </c>
      <c r="HWJ22" s="240" t="s">
        <v>132</v>
      </c>
      <c r="HWK22" s="240" t="s">
        <v>132</v>
      </c>
      <c r="HWL22" s="240" t="s">
        <v>132</v>
      </c>
      <c r="HWM22" s="240" t="s">
        <v>132</v>
      </c>
      <c r="HWN22" s="240" t="s">
        <v>132</v>
      </c>
      <c r="HWO22" s="240" t="s">
        <v>132</v>
      </c>
      <c r="HWP22" s="240" t="s">
        <v>132</v>
      </c>
      <c r="HWQ22" s="240" t="s">
        <v>132</v>
      </c>
      <c r="HWR22" s="240" t="s">
        <v>132</v>
      </c>
      <c r="HWS22" s="240" t="s">
        <v>132</v>
      </c>
      <c r="HWT22" s="240" t="s">
        <v>132</v>
      </c>
      <c r="HWU22" s="240" t="s">
        <v>132</v>
      </c>
      <c r="HWV22" s="240" t="s">
        <v>132</v>
      </c>
      <c r="HWW22" s="240" t="s">
        <v>132</v>
      </c>
      <c r="HWX22" s="240" t="s">
        <v>132</v>
      </c>
      <c r="HWY22" s="240" t="s">
        <v>132</v>
      </c>
      <c r="HWZ22" s="240" t="s">
        <v>132</v>
      </c>
      <c r="HXA22" s="240" t="s">
        <v>132</v>
      </c>
      <c r="HXB22" s="240" t="s">
        <v>132</v>
      </c>
      <c r="HXC22" s="240" t="s">
        <v>132</v>
      </c>
      <c r="HXD22" s="240" t="s">
        <v>132</v>
      </c>
      <c r="HXE22" s="240" t="s">
        <v>132</v>
      </c>
      <c r="HXF22" s="240" t="s">
        <v>132</v>
      </c>
      <c r="HXG22" s="240" t="s">
        <v>132</v>
      </c>
      <c r="HXH22" s="240" t="s">
        <v>132</v>
      </c>
      <c r="HXI22" s="240" t="s">
        <v>132</v>
      </c>
      <c r="HXJ22" s="240" t="s">
        <v>132</v>
      </c>
      <c r="HXK22" s="240" t="s">
        <v>132</v>
      </c>
      <c r="HXL22" s="240" t="s">
        <v>132</v>
      </c>
      <c r="HXM22" s="240" t="s">
        <v>132</v>
      </c>
      <c r="HXN22" s="240" t="s">
        <v>132</v>
      </c>
      <c r="HXO22" s="240" t="s">
        <v>132</v>
      </c>
      <c r="HXP22" s="240" t="s">
        <v>132</v>
      </c>
      <c r="HXQ22" s="240" t="s">
        <v>132</v>
      </c>
      <c r="HXR22" s="240" t="s">
        <v>132</v>
      </c>
      <c r="HXS22" s="240" t="s">
        <v>132</v>
      </c>
      <c r="HXT22" s="240" t="s">
        <v>132</v>
      </c>
      <c r="HXU22" s="240" t="s">
        <v>132</v>
      </c>
      <c r="HXV22" s="240" t="s">
        <v>132</v>
      </c>
      <c r="HXW22" s="240" t="s">
        <v>132</v>
      </c>
      <c r="HXX22" s="240" t="s">
        <v>132</v>
      </c>
      <c r="HXY22" s="240" t="s">
        <v>132</v>
      </c>
      <c r="HXZ22" s="240" t="s">
        <v>132</v>
      </c>
      <c r="HYA22" s="240" t="s">
        <v>132</v>
      </c>
      <c r="HYB22" s="240" t="s">
        <v>132</v>
      </c>
      <c r="HYC22" s="240" t="s">
        <v>132</v>
      </c>
      <c r="HYD22" s="240" t="s">
        <v>132</v>
      </c>
      <c r="HYE22" s="240" t="s">
        <v>132</v>
      </c>
      <c r="HYF22" s="240" t="s">
        <v>132</v>
      </c>
      <c r="HYG22" s="240" t="s">
        <v>132</v>
      </c>
      <c r="HYH22" s="240" t="s">
        <v>132</v>
      </c>
      <c r="HYI22" s="240" t="s">
        <v>132</v>
      </c>
      <c r="HYJ22" s="240" t="s">
        <v>132</v>
      </c>
      <c r="HYK22" s="240" t="s">
        <v>132</v>
      </c>
      <c r="HYL22" s="240" t="s">
        <v>132</v>
      </c>
      <c r="HYM22" s="240" t="s">
        <v>132</v>
      </c>
      <c r="HYN22" s="240" t="s">
        <v>132</v>
      </c>
      <c r="HYO22" s="240" t="s">
        <v>132</v>
      </c>
      <c r="HYP22" s="240" t="s">
        <v>132</v>
      </c>
      <c r="HYQ22" s="240" t="s">
        <v>132</v>
      </c>
      <c r="HYR22" s="240" t="s">
        <v>132</v>
      </c>
      <c r="HYS22" s="240" t="s">
        <v>132</v>
      </c>
      <c r="HYT22" s="240" t="s">
        <v>132</v>
      </c>
      <c r="HYU22" s="240" t="s">
        <v>132</v>
      </c>
      <c r="HYV22" s="240" t="s">
        <v>132</v>
      </c>
      <c r="HYW22" s="240" t="s">
        <v>132</v>
      </c>
      <c r="HYX22" s="240" t="s">
        <v>132</v>
      </c>
      <c r="HYY22" s="240" t="s">
        <v>132</v>
      </c>
      <c r="HYZ22" s="240" t="s">
        <v>132</v>
      </c>
      <c r="HZA22" s="240" t="s">
        <v>132</v>
      </c>
      <c r="HZB22" s="240" t="s">
        <v>132</v>
      </c>
      <c r="HZC22" s="240" t="s">
        <v>132</v>
      </c>
      <c r="HZD22" s="240" t="s">
        <v>132</v>
      </c>
      <c r="HZE22" s="240" t="s">
        <v>132</v>
      </c>
      <c r="HZF22" s="240" t="s">
        <v>132</v>
      </c>
      <c r="HZG22" s="240" t="s">
        <v>132</v>
      </c>
      <c r="HZH22" s="240" t="s">
        <v>132</v>
      </c>
      <c r="HZI22" s="240" t="s">
        <v>132</v>
      </c>
      <c r="HZJ22" s="240" t="s">
        <v>132</v>
      </c>
      <c r="HZK22" s="240" t="s">
        <v>132</v>
      </c>
      <c r="HZL22" s="240" t="s">
        <v>132</v>
      </c>
      <c r="HZM22" s="240" t="s">
        <v>132</v>
      </c>
      <c r="HZN22" s="240" t="s">
        <v>132</v>
      </c>
      <c r="HZO22" s="240" t="s">
        <v>132</v>
      </c>
      <c r="HZP22" s="240" t="s">
        <v>132</v>
      </c>
      <c r="HZQ22" s="240" t="s">
        <v>132</v>
      </c>
      <c r="HZR22" s="240" t="s">
        <v>132</v>
      </c>
      <c r="HZS22" s="240" t="s">
        <v>132</v>
      </c>
      <c r="HZT22" s="240" t="s">
        <v>132</v>
      </c>
      <c r="HZU22" s="240" t="s">
        <v>132</v>
      </c>
      <c r="HZV22" s="240" t="s">
        <v>132</v>
      </c>
      <c r="HZW22" s="240" t="s">
        <v>132</v>
      </c>
      <c r="HZX22" s="240" t="s">
        <v>132</v>
      </c>
      <c r="HZY22" s="240" t="s">
        <v>132</v>
      </c>
      <c r="HZZ22" s="240" t="s">
        <v>132</v>
      </c>
      <c r="IAA22" s="240" t="s">
        <v>132</v>
      </c>
      <c r="IAB22" s="240" t="s">
        <v>132</v>
      </c>
      <c r="IAC22" s="240" t="s">
        <v>132</v>
      </c>
      <c r="IAD22" s="240" t="s">
        <v>132</v>
      </c>
      <c r="IAE22" s="240" t="s">
        <v>132</v>
      </c>
      <c r="IAF22" s="240" t="s">
        <v>132</v>
      </c>
      <c r="IAG22" s="240" t="s">
        <v>132</v>
      </c>
      <c r="IAH22" s="240" t="s">
        <v>132</v>
      </c>
      <c r="IAI22" s="240" t="s">
        <v>132</v>
      </c>
      <c r="IAJ22" s="240" t="s">
        <v>132</v>
      </c>
      <c r="IAK22" s="240" t="s">
        <v>132</v>
      </c>
      <c r="IAL22" s="240" t="s">
        <v>132</v>
      </c>
      <c r="IAM22" s="240" t="s">
        <v>132</v>
      </c>
      <c r="IAN22" s="240" t="s">
        <v>132</v>
      </c>
      <c r="IAO22" s="240" t="s">
        <v>132</v>
      </c>
      <c r="IAP22" s="240" t="s">
        <v>132</v>
      </c>
      <c r="IAQ22" s="240" t="s">
        <v>132</v>
      </c>
      <c r="IAR22" s="240" t="s">
        <v>132</v>
      </c>
      <c r="IAS22" s="240" t="s">
        <v>132</v>
      </c>
      <c r="IAT22" s="240" t="s">
        <v>132</v>
      </c>
      <c r="IAU22" s="240" t="s">
        <v>132</v>
      </c>
      <c r="IAV22" s="240" t="s">
        <v>132</v>
      </c>
      <c r="IAW22" s="240" t="s">
        <v>132</v>
      </c>
      <c r="IAX22" s="240" t="s">
        <v>132</v>
      </c>
      <c r="IAY22" s="240" t="s">
        <v>132</v>
      </c>
      <c r="IAZ22" s="240" t="s">
        <v>132</v>
      </c>
      <c r="IBA22" s="240" t="s">
        <v>132</v>
      </c>
      <c r="IBB22" s="240" t="s">
        <v>132</v>
      </c>
      <c r="IBC22" s="240" t="s">
        <v>132</v>
      </c>
      <c r="IBD22" s="240" t="s">
        <v>132</v>
      </c>
      <c r="IBE22" s="240" t="s">
        <v>132</v>
      </c>
      <c r="IBF22" s="240" t="s">
        <v>132</v>
      </c>
      <c r="IBG22" s="240" t="s">
        <v>132</v>
      </c>
      <c r="IBH22" s="240" t="s">
        <v>132</v>
      </c>
      <c r="IBI22" s="240" t="s">
        <v>132</v>
      </c>
      <c r="IBJ22" s="240" t="s">
        <v>132</v>
      </c>
      <c r="IBK22" s="240" t="s">
        <v>132</v>
      </c>
      <c r="IBL22" s="240" t="s">
        <v>132</v>
      </c>
      <c r="IBM22" s="240" t="s">
        <v>132</v>
      </c>
      <c r="IBN22" s="240" t="s">
        <v>132</v>
      </c>
      <c r="IBO22" s="240" t="s">
        <v>132</v>
      </c>
      <c r="IBP22" s="240" t="s">
        <v>132</v>
      </c>
      <c r="IBQ22" s="240" t="s">
        <v>132</v>
      </c>
      <c r="IBR22" s="240" t="s">
        <v>132</v>
      </c>
      <c r="IBS22" s="240" t="s">
        <v>132</v>
      </c>
      <c r="IBT22" s="240" t="s">
        <v>132</v>
      </c>
      <c r="IBU22" s="240" t="s">
        <v>132</v>
      </c>
      <c r="IBV22" s="240" t="s">
        <v>132</v>
      </c>
      <c r="IBW22" s="240" t="s">
        <v>132</v>
      </c>
      <c r="IBX22" s="240" t="s">
        <v>132</v>
      </c>
      <c r="IBY22" s="240" t="s">
        <v>132</v>
      </c>
      <c r="IBZ22" s="240" t="s">
        <v>132</v>
      </c>
      <c r="ICA22" s="240" t="s">
        <v>132</v>
      </c>
      <c r="ICB22" s="240" t="s">
        <v>132</v>
      </c>
      <c r="ICC22" s="240" t="s">
        <v>132</v>
      </c>
      <c r="ICD22" s="240" t="s">
        <v>132</v>
      </c>
      <c r="ICE22" s="240" t="s">
        <v>132</v>
      </c>
      <c r="ICF22" s="240" t="s">
        <v>132</v>
      </c>
      <c r="ICG22" s="240" t="s">
        <v>132</v>
      </c>
      <c r="ICH22" s="240" t="s">
        <v>132</v>
      </c>
      <c r="ICI22" s="240" t="s">
        <v>132</v>
      </c>
      <c r="ICJ22" s="240" t="s">
        <v>132</v>
      </c>
      <c r="ICK22" s="240" t="s">
        <v>132</v>
      </c>
      <c r="ICL22" s="240" t="s">
        <v>132</v>
      </c>
      <c r="ICM22" s="240" t="s">
        <v>132</v>
      </c>
      <c r="ICN22" s="240" t="s">
        <v>132</v>
      </c>
      <c r="ICO22" s="240" t="s">
        <v>132</v>
      </c>
      <c r="ICP22" s="240" t="s">
        <v>132</v>
      </c>
      <c r="ICQ22" s="240" t="s">
        <v>132</v>
      </c>
      <c r="ICR22" s="240" t="s">
        <v>132</v>
      </c>
      <c r="ICS22" s="240" t="s">
        <v>132</v>
      </c>
      <c r="ICT22" s="240" t="s">
        <v>132</v>
      </c>
      <c r="ICU22" s="240" t="s">
        <v>132</v>
      </c>
      <c r="ICV22" s="240" t="s">
        <v>132</v>
      </c>
      <c r="ICW22" s="240" t="s">
        <v>132</v>
      </c>
      <c r="ICX22" s="240" t="s">
        <v>132</v>
      </c>
      <c r="ICY22" s="240" t="s">
        <v>132</v>
      </c>
      <c r="ICZ22" s="240" t="s">
        <v>132</v>
      </c>
      <c r="IDA22" s="240" t="s">
        <v>132</v>
      </c>
      <c r="IDB22" s="240" t="s">
        <v>132</v>
      </c>
      <c r="IDC22" s="240" t="s">
        <v>132</v>
      </c>
      <c r="IDD22" s="240" t="s">
        <v>132</v>
      </c>
      <c r="IDE22" s="240" t="s">
        <v>132</v>
      </c>
      <c r="IDF22" s="240" t="s">
        <v>132</v>
      </c>
      <c r="IDG22" s="240" t="s">
        <v>132</v>
      </c>
      <c r="IDH22" s="240" t="s">
        <v>132</v>
      </c>
      <c r="IDI22" s="240" t="s">
        <v>132</v>
      </c>
      <c r="IDJ22" s="240" t="s">
        <v>132</v>
      </c>
      <c r="IDK22" s="240" t="s">
        <v>132</v>
      </c>
      <c r="IDL22" s="240" t="s">
        <v>132</v>
      </c>
      <c r="IDM22" s="240" t="s">
        <v>132</v>
      </c>
      <c r="IDN22" s="240" t="s">
        <v>132</v>
      </c>
      <c r="IDO22" s="240" t="s">
        <v>132</v>
      </c>
      <c r="IDP22" s="240" t="s">
        <v>132</v>
      </c>
      <c r="IDQ22" s="240" t="s">
        <v>132</v>
      </c>
      <c r="IDR22" s="240" t="s">
        <v>132</v>
      </c>
      <c r="IDS22" s="240" t="s">
        <v>132</v>
      </c>
      <c r="IDT22" s="240" t="s">
        <v>132</v>
      </c>
      <c r="IDU22" s="240" t="s">
        <v>132</v>
      </c>
      <c r="IDV22" s="240" t="s">
        <v>132</v>
      </c>
      <c r="IDW22" s="240" t="s">
        <v>132</v>
      </c>
      <c r="IDX22" s="240" t="s">
        <v>132</v>
      </c>
      <c r="IDY22" s="240" t="s">
        <v>132</v>
      </c>
      <c r="IDZ22" s="240" t="s">
        <v>132</v>
      </c>
      <c r="IEA22" s="240" t="s">
        <v>132</v>
      </c>
      <c r="IEB22" s="240" t="s">
        <v>132</v>
      </c>
      <c r="IEC22" s="240" t="s">
        <v>132</v>
      </c>
      <c r="IED22" s="240" t="s">
        <v>132</v>
      </c>
      <c r="IEE22" s="240" t="s">
        <v>132</v>
      </c>
      <c r="IEF22" s="240" t="s">
        <v>132</v>
      </c>
      <c r="IEG22" s="240" t="s">
        <v>132</v>
      </c>
      <c r="IEH22" s="240" t="s">
        <v>132</v>
      </c>
      <c r="IEI22" s="240" t="s">
        <v>132</v>
      </c>
      <c r="IEJ22" s="240" t="s">
        <v>132</v>
      </c>
      <c r="IEK22" s="240" t="s">
        <v>132</v>
      </c>
      <c r="IEL22" s="240" t="s">
        <v>132</v>
      </c>
      <c r="IEM22" s="240" t="s">
        <v>132</v>
      </c>
      <c r="IEN22" s="240" t="s">
        <v>132</v>
      </c>
      <c r="IEO22" s="240" t="s">
        <v>132</v>
      </c>
      <c r="IEP22" s="240" t="s">
        <v>132</v>
      </c>
      <c r="IEQ22" s="240" t="s">
        <v>132</v>
      </c>
      <c r="IER22" s="240" t="s">
        <v>132</v>
      </c>
      <c r="IES22" s="240" t="s">
        <v>132</v>
      </c>
      <c r="IET22" s="240" t="s">
        <v>132</v>
      </c>
      <c r="IEU22" s="240" t="s">
        <v>132</v>
      </c>
      <c r="IEV22" s="240" t="s">
        <v>132</v>
      </c>
      <c r="IEW22" s="240" t="s">
        <v>132</v>
      </c>
      <c r="IEX22" s="240" t="s">
        <v>132</v>
      </c>
      <c r="IEY22" s="240" t="s">
        <v>132</v>
      </c>
      <c r="IEZ22" s="240" t="s">
        <v>132</v>
      </c>
      <c r="IFA22" s="240" t="s">
        <v>132</v>
      </c>
      <c r="IFB22" s="240" t="s">
        <v>132</v>
      </c>
      <c r="IFC22" s="240" t="s">
        <v>132</v>
      </c>
      <c r="IFD22" s="240" t="s">
        <v>132</v>
      </c>
      <c r="IFE22" s="240" t="s">
        <v>132</v>
      </c>
      <c r="IFF22" s="240" t="s">
        <v>132</v>
      </c>
      <c r="IFG22" s="240" t="s">
        <v>132</v>
      </c>
      <c r="IFH22" s="240" t="s">
        <v>132</v>
      </c>
      <c r="IFI22" s="240" t="s">
        <v>132</v>
      </c>
      <c r="IFJ22" s="240" t="s">
        <v>132</v>
      </c>
      <c r="IFK22" s="240" t="s">
        <v>132</v>
      </c>
      <c r="IFL22" s="240" t="s">
        <v>132</v>
      </c>
      <c r="IFM22" s="240" t="s">
        <v>132</v>
      </c>
      <c r="IFN22" s="240" t="s">
        <v>132</v>
      </c>
      <c r="IFO22" s="240" t="s">
        <v>132</v>
      </c>
      <c r="IFP22" s="240" t="s">
        <v>132</v>
      </c>
      <c r="IFQ22" s="240" t="s">
        <v>132</v>
      </c>
      <c r="IFR22" s="240" t="s">
        <v>132</v>
      </c>
      <c r="IFS22" s="240" t="s">
        <v>132</v>
      </c>
      <c r="IFT22" s="240" t="s">
        <v>132</v>
      </c>
      <c r="IFU22" s="240" t="s">
        <v>132</v>
      </c>
      <c r="IFV22" s="240" t="s">
        <v>132</v>
      </c>
      <c r="IFW22" s="240" t="s">
        <v>132</v>
      </c>
      <c r="IFX22" s="240" t="s">
        <v>132</v>
      </c>
      <c r="IFY22" s="240" t="s">
        <v>132</v>
      </c>
      <c r="IFZ22" s="240" t="s">
        <v>132</v>
      </c>
      <c r="IGA22" s="240" t="s">
        <v>132</v>
      </c>
      <c r="IGB22" s="240" t="s">
        <v>132</v>
      </c>
      <c r="IGC22" s="240" t="s">
        <v>132</v>
      </c>
      <c r="IGD22" s="240" t="s">
        <v>132</v>
      </c>
      <c r="IGE22" s="240" t="s">
        <v>132</v>
      </c>
      <c r="IGF22" s="240" t="s">
        <v>132</v>
      </c>
      <c r="IGG22" s="240" t="s">
        <v>132</v>
      </c>
      <c r="IGH22" s="240" t="s">
        <v>132</v>
      </c>
      <c r="IGI22" s="240" t="s">
        <v>132</v>
      </c>
      <c r="IGJ22" s="240" t="s">
        <v>132</v>
      </c>
      <c r="IGK22" s="240" t="s">
        <v>132</v>
      </c>
      <c r="IGL22" s="240" t="s">
        <v>132</v>
      </c>
      <c r="IGM22" s="240" t="s">
        <v>132</v>
      </c>
      <c r="IGN22" s="240" t="s">
        <v>132</v>
      </c>
      <c r="IGO22" s="240" t="s">
        <v>132</v>
      </c>
      <c r="IGP22" s="240" t="s">
        <v>132</v>
      </c>
      <c r="IGQ22" s="240" t="s">
        <v>132</v>
      </c>
      <c r="IGR22" s="240" t="s">
        <v>132</v>
      </c>
      <c r="IGS22" s="240" t="s">
        <v>132</v>
      </c>
      <c r="IGT22" s="240" t="s">
        <v>132</v>
      </c>
      <c r="IGU22" s="240" t="s">
        <v>132</v>
      </c>
      <c r="IGV22" s="240" t="s">
        <v>132</v>
      </c>
      <c r="IGW22" s="240" t="s">
        <v>132</v>
      </c>
      <c r="IGX22" s="240" t="s">
        <v>132</v>
      </c>
      <c r="IGY22" s="240" t="s">
        <v>132</v>
      </c>
      <c r="IGZ22" s="240" t="s">
        <v>132</v>
      </c>
      <c r="IHA22" s="240" t="s">
        <v>132</v>
      </c>
      <c r="IHB22" s="240" t="s">
        <v>132</v>
      </c>
      <c r="IHC22" s="240" t="s">
        <v>132</v>
      </c>
      <c r="IHD22" s="240" t="s">
        <v>132</v>
      </c>
      <c r="IHE22" s="240" t="s">
        <v>132</v>
      </c>
      <c r="IHF22" s="240" t="s">
        <v>132</v>
      </c>
      <c r="IHG22" s="240" t="s">
        <v>132</v>
      </c>
      <c r="IHH22" s="240" t="s">
        <v>132</v>
      </c>
      <c r="IHI22" s="240" t="s">
        <v>132</v>
      </c>
      <c r="IHJ22" s="240" t="s">
        <v>132</v>
      </c>
      <c r="IHK22" s="240" t="s">
        <v>132</v>
      </c>
      <c r="IHL22" s="240" t="s">
        <v>132</v>
      </c>
      <c r="IHM22" s="240" t="s">
        <v>132</v>
      </c>
      <c r="IHN22" s="240" t="s">
        <v>132</v>
      </c>
      <c r="IHO22" s="240" t="s">
        <v>132</v>
      </c>
      <c r="IHP22" s="240" t="s">
        <v>132</v>
      </c>
      <c r="IHQ22" s="240" t="s">
        <v>132</v>
      </c>
      <c r="IHR22" s="240" t="s">
        <v>132</v>
      </c>
      <c r="IHS22" s="240" t="s">
        <v>132</v>
      </c>
      <c r="IHT22" s="240" t="s">
        <v>132</v>
      </c>
      <c r="IHU22" s="240" t="s">
        <v>132</v>
      </c>
      <c r="IHV22" s="240" t="s">
        <v>132</v>
      </c>
      <c r="IHW22" s="240" t="s">
        <v>132</v>
      </c>
      <c r="IHX22" s="240" t="s">
        <v>132</v>
      </c>
      <c r="IHY22" s="240" t="s">
        <v>132</v>
      </c>
      <c r="IHZ22" s="240" t="s">
        <v>132</v>
      </c>
      <c r="IIA22" s="240" t="s">
        <v>132</v>
      </c>
      <c r="IIB22" s="240" t="s">
        <v>132</v>
      </c>
      <c r="IIC22" s="240" t="s">
        <v>132</v>
      </c>
      <c r="IID22" s="240" t="s">
        <v>132</v>
      </c>
      <c r="IIE22" s="240" t="s">
        <v>132</v>
      </c>
      <c r="IIF22" s="240" t="s">
        <v>132</v>
      </c>
      <c r="IIG22" s="240" t="s">
        <v>132</v>
      </c>
      <c r="IIH22" s="240" t="s">
        <v>132</v>
      </c>
      <c r="III22" s="240" t="s">
        <v>132</v>
      </c>
      <c r="IIJ22" s="240" t="s">
        <v>132</v>
      </c>
      <c r="IIK22" s="240" t="s">
        <v>132</v>
      </c>
      <c r="IIL22" s="240" t="s">
        <v>132</v>
      </c>
      <c r="IIM22" s="240" t="s">
        <v>132</v>
      </c>
      <c r="IIN22" s="240" t="s">
        <v>132</v>
      </c>
      <c r="IIO22" s="240" t="s">
        <v>132</v>
      </c>
      <c r="IIP22" s="240" t="s">
        <v>132</v>
      </c>
      <c r="IIQ22" s="240" t="s">
        <v>132</v>
      </c>
      <c r="IIR22" s="240" t="s">
        <v>132</v>
      </c>
      <c r="IIS22" s="240" t="s">
        <v>132</v>
      </c>
      <c r="IIT22" s="240" t="s">
        <v>132</v>
      </c>
      <c r="IIU22" s="240" t="s">
        <v>132</v>
      </c>
      <c r="IIV22" s="240" t="s">
        <v>132</v>
      </c>
      <c r="IIW22" s="240" t="s">
        <v>132</v>
      </c>
      <c r="IIX22" s="240" t="s">
        <v>132</v>
      </c>
      <c r="IIY22" s="240" t="s">
        <v>132</v>
      </c>
      <c r="IIZ22" s="240" t="s">
        <v>132</v>
      </c>
      <c r="IJA22" s="240" t="s">
        <v>132</v>
      </c>
      <c r="IJB22" s="240" t="s">
        <v>132</v>
      </c>
      <c r="IJC22" s="240" t="s">
        <v>132</v>
      </c>
      <c r="IJD22" s="240" t="s">
        <v>132</v>
      </c>
      <c r="IJE22" s="240" t="s">
        <v>132</v>
      </c>
      <c r="IJF22" s="240" t="s">
        <v>132</v>
      </c>
      <c r="IJG22" s="240" t="s">
        <v>132</v>
      </c>
      <c r="IJH22" s="240" t="s">
        <v>132</v>
      </c>
      <c r="IJI22" s="240" t="s">
        <v>132</v>
      </c>
      <c r="IJJ22" s="240" t="s">
        <v>132</v>
      </c>
      <c r="IJK22" s="240" t="s">
        <v>132</v>
      </c>
      <c r="IJL22" s="240" t="s">
        <v>132</v>
      </c>
      <c r="IJM22" s="240" t="s">
        <v>132</v>
      </c>
      <c r="IJN22" s="240" t="s">
        <v>132</v>
      </c>
      <c r="IJO22" s="240" t="s">
        <v>132</v>
      </c>
      <c r="IJP22" s="240" t="s">
        <v>132</v>
      </c>
      <c r="IJQ22" s="240" t="s">
        <v>132</v>
      </c>
      <c r="IJR22" s="240" t="s">
        <v>132</v>
      </c>
      <c r="IJS22" s="240" t="s">
        <v>132</v>
      </c>
      <c r="IJT22" s="240" t="s">
        <v>132</v>
      </c>
      <c r="IJU22" s="240" t="s">
        <v>132</v>
      </c>
      <c r="IJV22" s="240" t="s">
        <v>132</v>
      </c>
      <c r="IJW22" s="240" t="s">
        <v>132</v>
      </c>
      <c r="IJX22" s="240" t="s">
        <v>132</v>
      </c>
      <c r="IJY22" s="240" t="s">
        <v>132</v>
      </c>
      <c r="IJZ22" s="240" t="s">
        <v>132</v>
      </c>
      <c r="IKA22" s="240" t="s">
        <v>132</v>
      </c>
      <c r="IKB22" s="240" t="s">
        <v>132</v>
      </c>
      <c r="IKC22" s="240" t="s">
        <v>132</v>
      </c>
      <c r="IKD22" s="240" t="s">
        <v>132</v>
      </c>
      <c r="IKE22" s="240" t="s">
        <v>132</v>
      </c>
      <c r="IKF22" s="240" t="s">
        <v>132</v>
      </c>
      <c r="IKG22" s="240" t="s">
        <v>132</v>
      </c>
      <c r="IKH22" s="240" t="s">
        <v>132</v>
      </c>
      <c r="IKI22" s="240" t="s">
        <v>132</v>
      </c>
      <c r="IKJ22" s="240" t="s">
        <v>132</v>
      </c>
      <c r="IKK22" s="240" t="s">
        <v>132</v>
      </c>
      <c r="IKL22" s="240" t="s">
        <v>132</v>
      </c>
      <c r="IKM22" s="240" t="s">
        <v>132</v>
      </c>
      <c r="IKN22" s="240" t="s">
        <v>132</v>
      </c>
      <c r="IKO22" s="240" t="s">
        <v>132</v>
      </c>
      <c r="IKP22" s="240" t="s">
        <v>132</v>
      </c>
      <c r="IKQ22" s="240" t="s">
        <v>132</v>
      </c>
      <c r="IKR22" s="240" t="s">
        <v>132</v>
      </c>
      <c r="IKS22" s="240" t="s">
        <v>132</v>
      </c>
      <c r="IKT22" s="240" t="s">
        <v>132</v>
      </c>
      <c r="IKU22" s="240" t="s">
        <v>132</v>
      </c>
      <c r="IKV22" s="240" t="s">
        <v>132</v>
      </c>
      <c r="IKW22" s="240" t="s">
        <v>132</v>
      </c>
      <c r="IKX22" s="240" t="s">
        <v>132</v>
      </c>
      <c r="IKY22" s="240" t="s">
        <v>132</v>
      </c>
      <c r="IKZ22" s="240" t="s">
        <v>132</v>
      </c>
      <c r="ILA22" s="240" t="s">
        <v>132</v>
      </c>
      <c r="ILB22" s="240" t="s">
        <v>132</v>
      </c>
      <c r="ILC22" s="240" t="s">
        <v>132</v>
      </c>
      <c r="ILD22" s="240" t="s">
        <v>132</v>
      </c>
      <c r="ILE22" s="240" t="s">
        <v>132</v>
      </c>
      <c r="ILF22" s="240" t="s">
        <v>132</v>
      </c>
      <c r="ILG22" s="240" t="s">
        <v>132</v>
      </c>
      <c r="ILH22" s="240" t="s">
        <v>132</v>
      </c>
      <c r="ILI22" s="240" t="s">
        <v>132</v>
      </c>
      <c r="ILJ22" s="240" t="s">
        <v>132</v>
      </c>
      <c r="ILK22" s="240" t="s">
        <v>132</v>
      </c>
      <c r="ILL22" s="240" t="s">
        <v>132</v>
      </c>
      <c r="ILM22" s="240" t="s">
        <v>132</v>
      </c>
      <c r="ILN22" s="240" t="s">
        <v>132</v>
      </c>
      <c r="ILO22" s="240" t="s">
        <v>132</v>
      </c>
      <c r="ILP22" s="240" t="s">
        <v>132</v>
      </c>
      <c r="ILQ22" s="240" t="s">
        <v>132</v>
      </c>
      <c r="ILR22" s="240" t="s">
        <v>132</v>
      </c>
      <c r="ILS22" s="240" t="s">
        <v>132</v>
      </c>
      <c r="ILT22" s="240" t="s">
        <v>132</v>
      </c>
      <c r="ILU22" s="240" t="s">
        <v>132</v>
      </c>
      <c r="ILV22" s="240" t="s">
        <v>132</v>
      </c>
      <c r="ILW22" s="240" t="s">
        <v>132</v>
      </c>
      <c r="ILX22" s="240" t="s">
        <v>132</v>
      </c>
      <c r="ILY22" s="240" t="s">
        <v>132</v>
      </c>
      <c r="ILZ22" s="240" t="s">
        <v>132</v>
      </c>
      <c r="IMA22" s="240" t="s">
        <v>132</v>
      </c>
      <c r="IMB22" s="240" t="s">
        <v>132</v>
      </c>
      <c r="IMC22" s="240" t="s">
        <v>132</v>
      </c>
      <c r="IMD22" s="240" t="s">
        <v>132</v>
      </c>
      <c r="IME22" s="240" t="s">
        <v>132</v>
      </c>
      <c r="IMF22" s="240" t="s">
        <v>132</v>
      </c>
      <c r="IMG22" s="240" t="s">
        <v>132</v>
      </c>
      <c r="IMH22" s="240" t="s">
        <v>132</v>
      </c>
      <c r="IMI22" s="240" t="s">
        <v>132</v>
      </c>
      <c r="IMJ22" s="240" t="s">
        <v>132</v>
      </c>
      <c r="IMK22" s="240" t="s">
        <v>132</v>
      </c>
      <c r="IML22" s="240" t="s">
        <v>132</v>
      </c>
      <c r="IMM22" s="240" t="s">
        <v>132</v>
      </c>
      <c r="IMN22" s="240" t="s">
        <v>132</v>
      </c>
      <c r="IMO22" s="240" t="s">
        <v>132</v>
      </c>
      <c r="IMP22" s="240" t="s">
        <v>132</v>
      </c>
      <c r="IMQ22" s="240" t="s">
        <v>132</v>
      </c>
      <c r="IMR22" s="240" t="s">
        <v>132</v>
      </c>
      <c r="IMS22" s="240" t="s">
        <v>132</v>
      </c>
      <c r="IMT22" s="240" t="s">
        <v>132</v>
      </c>
      <c r="IMU22" s="240" t="s">
        <v>132</v>
      </c>
      <c r="IMV22" s="240" t="s">
        <v>132</v>
      </c>
      <c r="IMW22" s="240" t="s">
        <v>132</v>
      </c>
      <c r="IMX22" s="240" t="s">
        <v>132</v>
      </c>
      <c r="IMY22" s="240" t="s">
        <v>132</v>
      </c>
      <c r="IMZ22" s="240" t="s">
        <v>132</v>
      </c>
      <c r="INA22" s="240" t="s">
        <v>132</v>
      </c>
      <c r="INB22" s="240" t="s">
        <v>132</v>
      </c>
      <c r="INC22" s="240" t="s">
        <v>132</v>
      </c>
      <c r="IND22" s="240" t="s">
        <v>132</v>
      </c>
      <c r="INE22" s="240" t="s">
        <v>132</v>
      </c>
      <c r="INF22" s="240" t="s">
        <v>132</v>
      </c>
      <c r="ING22" s="240" t="s">
        <v>132</v>
      </c>
      <c r="INH22" s="240" t="s">
        <v>132</v>
      </c>
      <c r="INI22" s="240" t="s">
        <v>132</v>
      </c>
      <c r="INJ22" s="240" t="s">
        <v>132</v>
      </c>
      <c r="INK22" s="240" t="s">
        <v>132</v>
      </c>
      <c r="INL22" s="240" t="s">
        <v>132</v>
      </c>
      <c r="INM22" s="240" t="s">
        <v>132</v>
      </c>
      <c r="INN22" s="240" t="s">
        <v>132</v>
      </c>
      <c r="INO22" s="240" t="s">
        <v>132</v>
      </c>
      <c r="INP22" s="240" t="s">
        <v>132</v>
      </c>
      <c r="INQ22" s="240" t="s">
        <v>132</v>
      </c>
      <c r="INR22" s="240" t="s">
        <v>132</v>
      </c>
      <c r="INS22" s="240" t="s">
        <v>132</v>
      </c>
      <c r="INT22" s="240" t="s">
        <v>132</v>
      </c>
      <c r="INU22" s="240" t="s">
        <v>132</v>
      </c>
      <c r="INV22" s="240" t="s">
        <v>132</v>
      </c>
      <c r="INW22" s="240" t="s">
        <v>132</v>
      </c>
      <c r="INX22" s="240" t="s">
        <v>132</v>
      </c>
      <c r="INY22" s="240" t="s">
        <v>132</v>
      </c>
      <c r="INZ22" s="240" t="s">
        <v>132</v>
      </c>
      <c r="IOA22" s="240" t="s">
        <v>132</v>
      </c>
      <c r="IOB22" s="240" t="s">
        <v>132</v>
      </c>
      <c r="IOC22" s="240" t="s">
        <v>132</v>
      </c>
      <c r="IOD22" s="240" t="s">
        <v>132</v>
      </c>
      <c r="IOE22" s="240" t="s">
        <v>132</v>
      </c>
      <c r="IOF22" s="240" t="s">
        <v>132</v>
      </c>
      <c r="IOG22" s="240" t="s">
        <v>132</v>
      </c>
      <c r="IOH22" s="240" t="s">
        <v>132</v>
      </c>
      <c r="IOI22" s="240" t="s">
        <v>132</v>
      </c>
      <c r="IOJ22" s="240" t="s">
        <v>132</v>
      </c>
      <c r="IOK22" s="240" t="s">
        <v>132</v>
      </c>
      <c r="IOL22" s="240" t="s">
        <v>132</v>
      </c>
      <c r="IOM22" s="240" t="s">
        <v>132</v>
      </c>
      <c r="ION22" s="240" t="s">
        <v>132</v>
      </c>
      <c r="IOO22" s="240" t="s">
        <v>132</v>
      </c>
      <c r="IOP22" s="240" t="s">
        <v>132</v>
      </c>
      <c r="IOQ22" s="240" t="s">
        <v>132</v>
      </c>
      <c r="IOR22" s="240" t="s">
        <v>132</v>
      </c>
      <c r="IOS22" s="240" t="s">
        <v>132</v>
      </c>
      <c r="IOT22" s="240" t="s">
        <v>132</v>
      </c>
      <c r="IOU22" s="240" t="s">
        <v>132</v>
      </c>
      <c r="IOV22" s="240" t="s">
        <v>132</v>
      </c>
      <c r="IOW22" s="240" t="s">
        <v>132</v>
      </c>
      <c r="IOX22" s="240" t="s">
        <v>132</v>
      </c>
      <c r="IOY22" s="240" t="s">
        <v>132</v>
      </c>
      <c r="IOZ22" s="240" t="s">
        <v>132</v>
      </c>
      <c r="IPA22" s="240" t="s">
        <v>132</v>
      </c>
      <c r="IPB22" s="240" t="s">
        <v>132</v>
      </c>
      <c r="IPC22" s="240" t="s">
        <v>132</v>
      </c>
      <c r="IPD22" s="240" t="s">
        <v>132</v>
      </c>
      <c r="IPE22" s="240" t="s">
        <v>132</v>
      </c>
      <c r="IPF22" s="240" t="s">
        <v>132</v>
      </c>
      <c r="IPG22" s="240" t="s">
        <v>132</v>
      </c>
      <c r="IPH22" s="240" t="s">
        <v>132</v>
      </c>
      <c r="IPI22" s="240" t="s">
        <v>132</v>
      </c>
      <c r="IPJ22" s="240" t="s">
        <v>132</v>
      </c>
      <c r="IPK22" s="240" t="s">
        <v>132</v>
      </c>
      <c r="IPL22" s="240" t="s">
        <v>132</v>
      </c>
      <c r="IPM22" s="240" t="s">
        <v>132</v>
      </c>
      <c r="IPN22" s="240" t="s">
        <v>132</v>
      </c>
      <c r="IPO22" s="240" t="s">
        <v>132</v>
      </c>
      <c r="IPP22" s="240" t="s">
        <v>132</v>
      </c>
      <c r="IPQ22" s="240" t="s">
        <v>132</v>
      </c>
      <c r="IPR22" s="240" t="s">
        <v>132</v>
      </c>
      <c r="IPS22" s="240" t="s">
        <v>132</v>
      </c>
      <c r="IPT22" s="240" t="s">
        <v>132</v>
      </c>
      <c r="IPU22" s="240" t="s">
        <v>132</v>
      </c>
      <c r="IPV22" s="240" t="s">
        <v>132</v>
      </c>
      <c r="IPW22" s="240" t="s">
        <v>132</v>
      </c>
      <c r="IPX22" s="240" t="s">
        <v>132</v>
      </c>
      <c r="IPY22" s="240" t="s">
        <v>132</v>
      </c>
      <c r="IPZ22" s="240" t="s">
        <v>132</v>
      </c>
      <c r="IQA22" s="240" t="s">
        <v>132</v>
      </c>
      <c r="IQB22" s="240" t="s">
        <v>132</v>
      </c>
      <c r="IQC22" s="240" t="s">
        <v>132</v>
      </c>
      <c r="IQD22" s="240" t="s">
        <v>132</v>
      </c>
      <c r="IQE22" s="240" t="s">
        <v>132</v>
      </c>
      <c r="IQF22" s="240" t="s">
        <v>132</v>
      </c>
      <c r="IQG22" s="240" t="s">
        <v>132</v>
      </c>
      <c r="IQH22" s="240" t="s">
        <v>132</v>
      </c>
      <c r="IQI22" s="240" t="s">
        <v>132</v>
      </c>
      <c r="IQJ22" s="240" t="s">
        <v>132</v>
      </c>
      <c r="IQK22" s="240" t="s">
        <v>132</v>
      </c>
      <c r="IQL22" s="240" t="s">
        <v>132</v>
      </c>
      <c r="IQM22" s="240" t="s">
        <v>132</v>
      </c>
      <c r="IQN22" s="240" t="s">
        <v>132</v>
      </c>
      <c r="IQO22" s="240" t="s">
        <v>132</v>
      </c>
      <c r="IQP22" s="240" t="s">
        <v>132</v>
      </c>
      <c r="IQQ22" s="240" t="s">
        <v>132</v>
      </c>
      <c r="IQR22" s="240" t="s">
        <v>132</v>
      </c>
      <c r="IQS22" s="240" t="s">
        <v>132</v>
      </c>
      <c r="IQT22" s="240" t="s">
        <v>132</v>
      </c>
      <c r="IQU22" s="240" t="s">
        <v>132</v>
      </c>
      <c r="IQV22" s="240" t="s">
        <v>132</v>
      </c>
      <c r="IQW22" s="240" t="s">
        <v>132</v>
      </c>
      <c r="IQX22" s="240" t="s">
        <v>132</v>
      </c>
      <c r="IQY22" s="240" t="s">
        <v>132</v>
      </c>
      <c r="IQZ22" s="240" t="s">
        <v>132</v>
      </c>
      <c r="IRA22" s="240" t="s">
        <v>132</v>
      </c>
      <c r="IRB22" s="240" t="s">
        <v>132</v>
      </c>
      <c r="IRC22" s="240" t="s">
        <v>132</v>
      </c>
      <c r="IRD22" s="240" t="s">
        <v>132</v>
      </c>
      <c r="IRE22" s="240" t="s">
        <v>132</v>
      </c>
      <c r="IRF22" s="240" t="s">
        <v>132</v>
      </c>
      <c r="IRG22" s="240" t="s">
        <v>132</v>
      </c>
      <c r="IRH22" s="240" t="s">
        <v>132</v>
      </c>
      <c r="IRI22" s="240" t="s">
        <v>132</v>
      </c>
      <c r="IRJ22" s="240" t="s">
        <v>132</v>
      </c>
      <c r="IRK22" s="240" t="s">
        <v>132</v>
      </c>
      <c r="IRL22" s="240" t="s">
        <v>132</v>
      </c>
      <c r="IRM22" s="240" t="s">
        <v>132</v>
      </c>
      <c r="IRN22" s="240" t="s">
        <v>132</v>
      </c>
      <c r="IRO22" s="240" t="s">
        <v>132</v>
      </c>
      <c r="IRP22" s="240" t="s">
        <v>132</v>
      </c>
      <c r="IRQ22" s="240" t="s">
        <v>132</v>
      </c>
      <c r="IRR22" s="240" t="s">
        <v>132</v>
      </c>
      <c r="IRS22" s="240" t="s">
        <v>132</v>
      </c>
      <c r="IRT22" s="240" t="s">
        <v>132</v>
      </c>
      <c r="IRU22" s="240" t="s">
        <v>132</v>
      </c>
      <c r="IRV22" s="240" t="s">
        <v>132</v>
      </c>
      <c r="IRW22" s="240" t="s">
        <v>132</v>
      </c>
      <c r="IRX22" s="240" t="s">
        <v>132</v>
      </c>
      <c r="IRY22" s="240" t="s">
        <v>132</v>
      </c>
      <c r="IRZ22" s="240" t="s">
        <v>132</v>
      </c>
      <c r="ISA22" s="240" t="s">
        <v>132</v>
      </c>
      <c r="ISB22" s="240" t="s">
        <v>132</v>
      </c>
      <c r="ISC22" s="240" t="s">
        <v>132</v>
      </c>
      <c r="ISD22" s="240" t="s">
        <v>132</v>
      </c>
      <c r="ISE22" s="240" t="s">
        <v>132</v>
      </c>
      <c r="ISF22" s="240" t="s">
        <v>132</v>
      </c>
      <c r="ISG22" s="240" t="s">
        <v>132</v>
      </c>
      <c r="ISH22" s="240" t="s">
        <v>132</v>
      </c>
      <c r="ISI22" s="240" t="s">
        <v>132</v>
      </c>
      <c r="ISJ22" s="240" t="s">
        <v>132</v>
      </c>
      <c r="ISK22" s="240" t="s">
        <v>132</v>
      </c>
      <c r="ISL22" s="240" t="s">
        <v>132</v>
      </c>
      <c r="ISM22" s="240" t="s">
        <v>132</v>
      </c>
      <c r="ISN22" s="240" t="s">
        <v>132</v>
      </c>
      <c r="ISO22" s="240" t="s">
        <v>132</v>
      </c>
      <c r="ISP22" s="240" t="s">
        <v>132</v>
      </c>
      <c r="ISQ22" s="240" t="s">
        <v>132</v>
      </c>
      <c r="ISR22" s="240" t="s">
        <v>132</v>
      </c>
      <c r="ISS22" s="240" t="s">
        <v>132</v>
      </c>
      <c r="IST22" s="240" t="s">
        <v>132</v>
      </c>
      <c r="ISU22" s="240" t="s">
        <v>132</v>
      </c>
      <c r="ISV22" s="240" t="s">
        <v>132</v>
      </c>
      <c r="ISW22" s="240" t="s">
        <v>132</v>
      </c>
      <c r="ISX22" s="240" t="s">
        <v>132</v>
      </c>
      <c r="ISY22" s="240" t="s">
        <v>132</v>
      </c>
      <c r="ISZ22" s="240" t="s">
        <v>132</v>
      </c>
      <c r="ITA22" s="240" t="s">
        <v>132</v>
      </c>
      <c r="ITB22" s="240" t="s">
        <v>132</v>
      </c>
      <c r="ITC22" s="240" t="s">
        <v>132</v>
      </c>
      <c r="ITD22" s="240" t="s">
        <v>132</v>
      </c>
      <c r="ITE22" s="240" t="s">
        <v>132</v>
      </c>
      <c r="ITF22" s="240" t="s">
        <v>132</v>
      </c>
      <c r="ITG22" s="240" t="s">
        <v>132</v>
      </c>
      <c r="ITH22" s="240" t="s">
        <v>132</v>
      </c>
      <c r="ITI22" s="240" t="s">
        <v>132</v>
      </c>
      <c r="ITJ22" s="240" t="s">
        <v>132</v>
      </c>
      <c r="ITK22" s="240" t="s">
        <v>132</v>
      </c>
      <c r="ITL22" s="240" t="s">
        <v>132</v>
      </c>
      <c r="ITM22" s="240" t="s">
        <v>132</v>
      </c>
      <c r="ITN22" s="240" t="s">
        <v>132</v>
      </c>
      <c r="ITO22" s="240" t="s">
        <v>132</v>
      </c>
      <c r="ITP22" s="240" t="s">
        <v>132</v>
      </c>
      <c r="ITQ22" s="240" t="s">
        <v>132</v>
      </c>
      <c r="ITR22" s="240" t="s">
        <v>132</v>
      </c>
      <c r="ITS22" s="240" t="s">
        <v>132</v>
      </c>
      <c r="ITT22" s="240" t="s">
        <v>132</v>
      </c>
      <c r="ITU22" s="240" t="s">
        <v>132</v>
      </c>
      <c r="ITV22" s="240" t="s">
        <v>132</v>
      </c>
      <c r="ITW22" s="240" t="s">
        <v>132</v>
      </c>
      <c r="ITX22" s="240" t="s">
        <v>132</v>
      </c>
      <c r="ITY22" s="240" t="s">
        <v>132</v>
      </c>
      <c r="ITZ22" s="240" t="s">
        <v>132</v>
      </c>
      <c r="IUA22" s="240" t="s">
        <v>132</v>
      </c>
      <c r="IUB22" s="240" t="s">
        <v>132</v>
      </c>
      <c r="IUC22" s="240" t="s">
        <v>132</v>
      </c>
      <c r="IUD22" s="240" t="s">
        <v>132</v>
      </c>
      <c r="IUE22" s="240" t="s">
        <v>132</v>
      </c>
      <c r="IUF22" s="240" t="s">
        <v>132</v>
      </c>
      <c r="IUG22" s="240" t="s">
        <v>132</v>
      </c>
      <c r="IUH22" s="240" t="s">
        <v>132</v>
      </c>
      <c r="IUI22" s="240" t="s">
        <v>132</v>
      </c>
      <c r="IUJ22" s="240" t="s">
        <v>132</v>
      </c>
      <c r="IUK22" s="240" t="s">
        <v>132</v>
      </c>
      <c r="IUL22" s="240" t="s">
        <v>132</v>
      </c>
      <c r="IUM22" s="240" t="s">
        <v>132</v>
      </c>
      <c r="IUN22" s="240" t="s">
        <v>132</v>
      </c>
      <c r="IUO22" s="240" t="s">
        <v>132</v>
      </c>
      <c r="IUP22" s="240" t="s">
        <v>132</v>
      </c>
      <c r="IUQ22" s="240" t="s">
        <v>132</v>
      </c>
      <c r="IUR22" s="240" t="s">
        <v>132</v>
      </c>
      <c r="IUS22" s="240" t="s">
        <v>132</v>
      </c>
      <c r="IUT22" s="240" t="s">
        <v>132</v>
      </c>
      <c r="IUU22" s="240" t="s">
        <v>132</v>
      </c>
      <c r="IUV22" s="240" t="s">
        <v>132</v>
      </c>
      <c r="IUW22" s="240" t="s">
        <v>132</v>
      </c>
      <c r="IUX22" s="240" t="s">
        <v>132</v>
      </c>
      <c r="IUY22" s="240" t="s">
        <v>132</v>
      </c>
      <c r="IUZ22" s="240" t="s">
        <v>132</v>
      </c>
      <c r="IVA22" s="240" t="s">
        <v>132</v>
      </c>
      <c r="IVB22" s="240" t="s">
        <v>132</v>
      </c>
      <c r="IVC22" s="240" t="s">
        <v>132</v>
      </c>
      <c r="IVD22" s="240" t="s">
        <v>132</v>
      </c>
      <c r="IVE22" s="240" t="s">
        <v>132</v>
      </c>
      <c r="IVF22" s="240" t="s">
        <v>132</v>
      </c>
      <c r="IVG22" s="240" t="s">
        <v>132</v>
      </c>
      <c r="IVH22" s="240" t="s">
        <v>132</v>
      </c>
      <c r="IVI22" s="240" t="s">
        <v>132</v>
      </c>
      <c r="IVJ22" s="240" t="s">
        <v>132</v>
      </c>
      <c r="IVK22" s="240" t="s">
        <v>132</v>
      </c>
      <c r="IVL22" s="240" t="s">
        <v>132</v>
      </c>
      <c r="IVM22" s="240" t="s">
        <v>132</v>
      </c>
      <c r="IVN22" s="240" t="s">
        <v>132</v>
      </c>
      <c r="IVO22" s="240" t="s">
        <v>132</v>
      </c>
      <c r="IVP22" s="240" t="s">
        <v>132</v>
      </c>
      <c r="IVQ22" s="240" t="s">
        <v>132</v>
      </c>
      <c r="IVR22" s="240" t="s">
        <v>132</v>
      </c>
      <c r="IVS22" s="240" t="s">
        <v>132</v>
      </c>
      <c r="IVT22" s="240" t="s">
        <v>132</v>
      </c>
      <c r="IVU22" s="240" t="s">
        <v>132</v>
      </c>
      <c r="IVV22" s="240" t="s">
        <v>132</v>
      </c>
      <c r="IVW22" s="240" t="s">
        <v>132</v>
      </c>
      <c r="IVX22" s="240" t="s">
        <v>132</v>
      </c>
      <c r="IVY22" s="240" t="s">
        <v>132</v>
      </c>
      <c r="IVZ22" s="240" t="s">
        <v>132</v>
      </c>
      <c r="IWA22" s="240" t="s">
        <v>132</v>
      </c>
      <c r="IWB22" s="240" t="s">
        <v>132</v>
      </c>
      <c r="IWC22" s="240" t="s">
        <v>132</v>
      </c>
      <c r="IWD22" s="240" t="s">
        <v>132</v>
      </c>
      <c r="IWE22" s="240" t="s">
        <v>132</v>
      </c>
      <c r="IWF22" s="240" t="s">
        <v>132</v>
      </c>
      <c r="IWG22" s="240" t="s">
        <v>132</v>
      </c>
      <c r="IWH22" s="240" t="s">
        <v>132</v>
      </c>
      <c r="IWI22" s="240" t="s">
        <v>132</v>
      </c>
      <c r="IWJ22" s="240" t="s">
        <v>132</v>
      </c>
      <c r="IWK22" s="240" t="s">
        <v>132</v>
      </c>
      <c r="IWL22" s="240" t="s">
        <v>132</v>
      </c>
      <c r="IWM22" s="240" t="s">
        <v>132</v>
      </c>
      <c r="IWN22" s="240" t="s">
        <v>132</v>
      </c>
      <c r="IWO22" s="240" t="s">
        <v>132</v>
      </c>
      <c r="IWP22" s="240" t="s">
        <v>132</v>
      </c>
      <c r="IWQ22" s="240" t="s">
        <v>132</v>
      </c>
      <c r="IWR22" s="240" t="s">
        <v>132</v>
      </c>
      <c r="IWS22" s="240" t="s">
        <v>132</v>
      </c>
      <c r="IWT22" s="240" t="s">
        <v>132</v>
      </c>
      <c r="IWU22" s="240" t="s">
        <v>132</v>
      </c>
      <c r="IWV22" s="240" t="s">
        <v>132</v>
      </c>
      <c r="IWW22" s="240" t="s">
        <v>132</v>
      </c>
      <c r="IWX22" s="240" t="s">
        <v>132</v>
      </c>
      <c r="IWY22" s="240" t="s">
        <v>132</v>
      </c>
      <c r="IWZ22" s="240" t="s">
        <v>132</v>
      </c>
      <c r="IXA22" s="240" t="s">
        <v>132</v>
      </c>
      <c r="IXB22" s="240" t="s">
        <v>132</v>
      </c>
      <c r="IXC22" s="240" t="s">
        <v>132</v>
      </c>
      <c r="IXD22" s="240" t="s">
        <v>132</v>
      </c>
      <c r="IXE22" s="240" t="s">
        <v>132</v>
      </c>
      <c r="IXF22" s="240" t="s">
        <v>132</v>
      </c>
      <c r="IXG22" s="240" t="s">
        <v>132</v>
      </c>
      <c r="IXH22" s="240" t="s">
        <v>132</v>
      </c>
      <c r="IXI22" s="240" t="s">
        <v>132</v>
      </c>
      <c r="IXJ22" s="240" t="s">
        <v>132</v>
      </c>
      <c r="IXK22" s="240" t="s">
        <v>132</v>
      </c>
      <c r="IXL22" s="240" t="s">
        <v>132</v>
      </c>
      <c r="IXM22" s="240" t="s">
        <v>132</v>
      </c>
      <c r="IXN22" s="240" t="s">
        <v>132</v>
      </c>
      <c r="IXO22" s="240" t="s">
        <v>132</v>
      </c>
      <c r="IXP22" s="240" t="s">
        <v>132</v>
      </c>
      <c r="IXQ22" s="240" t="s">
        <v>132</v>
      </c>
      <c r="IXR22" s="240" t="s">
        <v>132</v>
      </c>
      <c r="IXS22" s="240" t="s">
        <v>132</v>
      </c>
      <c r="IXT22" s="240" t="s">
        <v>132</v>
      </c>
      <c r="IXU22" s="240" t="s">
        <v>132</v>
      </c>
      <c r="IXV22" s="240" t="s">
        <v>132</v>
      </c>
      <c r="IXW22" s="240" t="s">
        <v>132</v>
      </c>
      <c r="IXX22" s="240" t="s">
        <v>132</v>
      </c>
      <c r="IXY22" s="240" t="s">
        <v>132</v>
      </c>
      <c r="IXZ22" s="240" t="s">
        <v>132</v>
      </c>
      <c r="IYA22" s="240" t="s">
        <v>132</v>
      </c>
      <c r="IYB22" s="240" t="s">
        <v>132</v>
      </c>
      <c r="IYC22" s="240" t="s">
        <v>132</v>
      </c>
      <c r="IYD22" s="240" t="s">
        <v>132</v>
      </c>
      <c r="IYE22" s="240" t="s">
        <v>132</v>
      </c>
      <c r="IYF22" s="240" t="s">
        <v>132</v>
      </c>
      <c r="IYG22" s="240" t="s">
        <v>132</v>
      </c>
      <c r="IYH22" s="240" t="s">
        <v>132</v>
      </c>
      <c r="IYI22" s="240" t="s">
        <v>132</v>
      </c>
      <c r="IYJ22" s="240" t="s">
        <v>132</v>
      </c>
      <c r="IYK22" s="240" t="s">
        <v>132</v>
      </c>
      <c r="IYL22" s="240" t="s">
        <v>132</v>
      </c>
      <c r="IYM22" s="240" t="s">
        <v>132</v>
      </c>
      <c r="IYN22" s="240" t="s">
        <v>132</v>
      </c>
      <c r="IYO22" s="240" t="s">
        <v>132</v>
      </c>
      <c r="IYP22" s="240" t="s">
        <v>132</v>
      </c>
      <c r="IYQ22" s="240" t="s">
        <v>132</v>
      </c>
      <c r="IYR22" s="240" t="s">
        <v>132</v>
      </c>
      <c r="IYS22" s="240" t="s">
        <v>132</v>
      </c>
      <c r="IYT22" s="240" t="s">
        <v>132</v>
      </c>
      <c r="IYU22" s="240" t="s">
        <v>132</v>
      </c>
      <c r="IYV22" s="240" t="s">
        <v>132</v>
      </c>
      <c r="IYW22" s="240" t="s">
        <v>132</v>
      </c>
      <c r="IYX22" s="240" t="s">
        <v>132</v>
      </c>
      <c r="IYY22" s="240" t="s">
        <v>132</v>
      </c>
      <c r="IYZ22" s="240" t="s">
        <v>132</v>
      </c>
      <c r="IZA22" s="240" t="s">
        <v>132</v>
      </c>
      <c r="IZB22" s="240" t="s">
        <v>132</v>
      </c>
      <c r="IZC22" s="240" t="s">
        <v>132</v>
      </c>
      <c r="IZD22" s="240" t="s">
        <v>132</v>
      </c>
      <c r="IZE22" s="240" t="s">
        <v>132</v>
      </c>
      <c r="IZF22" s="240" t="s">
        <v>132</v>
      </c>
      <c r="IZG22" s="240" t="s">
        <v>132</v>
      </c>
      <c r="IZH22" s="240" t="s">
        <v>132</v>
      </c>
      <c r="IZI22" s="240" t="s">
        <v>132</v>
      </c>
      <c r="IZJ22" s="240" t="s">
        <v>132</v>
      </c>
      <c r="IZK22" s="240" t="s">
        <v>132</v>
      </c>
      <c r="IZL22" s="240" t="s">
        <v>132</v>
      </c>
      <c r="IZM22" s="240" t="s">
        <v>132</v>
      </c>
      <c r="IZN22" s="240" t="s">
        <v>132</v>
      </c>
      <c r="IZO22" s="240" t="s">
        <v>132</v>
      </c>
      <c r="IZP22" s="240" t="s">
        <v>132</v>
      </c>
      <c r="IZQ22" s="240" t="s">
        <v>132</v>
      </c>
      <c r="IZR22" s="240" t="s">
        <v>132</v>
      </c>
      <c r="IZS22" s="240" t="s">
        <v>132</v>
      </c>
      <c r="IZT22" s="240" t="s">
        <v>132</v>
      </c>
      <c r="IZU22" s="240" t="s">
        <v>132</v>
      </c>
      <c r="IZV22" s="240" t="s">
        <v>132</v>
      </c>
      <c r="IZW22" s="240" t="s">
        <v>132</v>
      </c>
      <c r="IZX22" s="240" t="s">
        <v>132</v>
      </c>
      <c r="IZY22" s="240" t="s">
        <v>132</v>
      </c>
      <c r="IZZ22" s="240" t="s">
        <v>132</v>
      </c>
      <c r="JAA22" s="240" t="s">
        <v>132</v>
      </c>
      <c r="JAB22" s="240" t="s">
        <v>132</v>
      </c>
      <c r="JAC22" s="240" t="s">
        <v>132</v>
      </c>
      <c r="JAD22" s="240" t="s">
        <v>132</v>
      </c>
      <c r="JAE22" s="240" t="s">
        <v>132</v>
      </c>
      <c r="JAF22" s="240" t="s">
        <v>132</v>
      </c>
      <c r="JAG22" s="240" t="s">
        <v>132</v>
      </c>
      <c r="JAH22" s="240" t="s">
        <v>132</v>
      </c>
      <c r="JAI22" s="240" t="s">
        <v>132</v>
      </c>
      <c r="JAJ22" s="240" t="s">
        <v>132</v>
      </c>
      <c r="JAK22" s="240" t="s">
        <v>132</v>
      </c>
      <c r="JAL22" s="240" t="s">
        <v>132</v>
      </c>
      <c r="JAM22" s="240" t="s">
        <v>132</v>
      </c>
      <c r="JAN22" s="240" t="s">
        <v>132</v>
      </c>
      <c r="JAO22" s="240" t="s">
        <v>132</v>
      </c>
      <c r="JAP22" s="240" t="s">
        <v>132</v>
      </c>
      <c r="JAQ22" s="240" t="s">
        <v>132</v>
      </c>
      <c r="JAR22" s="240" t="s">
        <v>132</v>
      </c>
      <c r="JAS22" s="240" t="s">
        <v>132</v>
      </c>
      <c r="JAT22" s="240" t="s">
        <v>132</v>
      </c>
      <c r="JAU22" s="240" t="s">
        <v>132</v>
      </c>
      <c r="JAV22" s="240" t="s">
        <v>132</v>
      </c>
      <c r="JAW22" s="240" t="s">
        <v>132</v>
      </c>
      <c r="JAX22" s="240" t="s">
        <v>132</v>
      </c>
      <c r="JAY22" s="240" t="s">
        <v>132</v>
      </c>
      <c r="JAZ22" s="240" t="s">
        <v>132</v>
      </c>
      <c r="JBA22" s="240" t="s">
        <v>132</v>
      </c>
      <c r="JBB22" s="240" t="s">
        <v>132</v>
      </c>
      <c r="JBC22" s="240" t="s">
        <v>132</v>
      </c>
      <c r="JBD22" s="240" t="s">
        <v>132</v>
      </c>
      <c r="JBE22" s="240" t="s">
        <v>132</v>
      </c>
      <c r="JBF22" s="240" t="s">
        <v>132</v>
      </c>
      <c r="JBG22" s="240" t="s">
        <v>132</v>
      </c>
      <c r="JBH22" s="240" t="s">
        <v>132</v>
      </c>
      <c r="JBI22" s="240" t="s">
        <v>132</v>
      </c>
      <c r="JBJ22" s="240" t="s">
        <v>132</v>
      </c>
      <c r="JBK22" s="240" t="s">
        <v>132</v>
      </c>
      <c r="JBL22" s="240" t="s">
        <v>132</v>
      </c>
      <c r="JBM22" s="240" t="s">
        <v>132</v>
      </c>
      <c r="JBN22" s="240" t="s">
        <v>132</v>
      </c>
      <c r="JBO22" s="240" t="s">
        <v>132</v>
      </c>
      <c r="JBP22" s="240" t="s">
        <v>132</v>
      </c>
      <c r="JBQ22" s="240" t="s">
        <v>132</v>
      </c>
      <c r="JBR22" s="240" t="s">
        <v>132</v>
      </c>
      <c r="JBS22" s="240" t="s">
        <v>132</v>
      </c>
      <c r="JBT22" s="240" t="s">
        <v>132</v>
      </c>
      <c r="JBU22" s="240" t="s">
        <v>132</v>
      </c>
      <c r="JBV22" s="240" t="s">
        <v>132</v>
      </c>
      <c r="JBW22" s="240" t="s">
        <v>132</v>
      </c>
      <c r="JBX22" s="240" t="s">
        <v>132</v>
      </c>
      <c r="JBY22" s="240" t="s">
        <v>132</v>
      </c>
      <c r="JBZ22" s="240" t="s">
        <v>132</v>
      </c>
      <c r="JCA22" s="240" t="s">
        <v>132</v>
      </c>
      <c r="JCB22" s="240" t="s">
        <v>132</v>
      </c>
      <c r="JCC22" s="240" t="s">
        <v>132</v>
      </c>
      <c r="JCD22" s="240" t="s">
        <v>132</v>
      </c>
      <c r="JCE22" s="240" t="s">
        <v>132</v>
      </c>
      <c r="JCF22" s="240" t="s">
        <v>132</v>
      </c>
      <c r="JCG22" s="240" t="s">
        <v>132</v>
      </c>
      <c r="JCH22" s="240" t="s">
        <v>132</v>
      </c>
      <c r="JCI22" s="240" t="s">
        <v>132</v>
      </c>
      <c r="JCJ22" s="240" t="s">
        <v>132</v>
      </c>
      <c r="JCK22" s="240" t="s">
        <v>132</v>
      </c>
      <c r="JCL22" s="240" t="s">
        <v>132</v>
      </c>
      <c r="JCM22" s="240" t="s">
        <v>132</v>
      </c>
      <c r="JCN22" s="240" t="s">
        <v>132</v>
      </c>
      <c r="JCO22" s="240" t="s">
        <v>132</v>
      </c>
      <c r="JCP22" s="240" t="s">
        <v>132</v>
      </c>
      <c r="JCQ22" s="240" t="s">
        <v>132</v>
      </c>
      <c r="JCR22" s="240" t="s">
        <v>132</v>
      </c>
      <c r="JCS22" s="240" t="s">
        <v>132</v>
      </c>
      <c r="JCT22" s="240" t="s">
        <v>132</v>
      </c>
      <c r="JCU22" s="240" t="s">
        <v>132</v>
      </c>
      <c r="JCV22" s="240" t="s">
        <v>132</v>
      </c>
      <c r="JCW22" s="240" t="s">
        <v>132</v>
      </c>
      <c r="JCX22" s="240" t="s">
        <v>132</v>
      </c>
      <c r="JCY22" s="240" t="s">
        <v>132</v>
      </c>
      <c r="JCZ22" s="240" t="s">
        <v>132</v>
      </c>
      <c r="JDA22" s="240" t="s">
        <v>132</v>
      </c>
      <c r="JDB22" s="240" t="s">
        <v>132</v>
      </c>
      <c r="JDC22" s="240" t="s">
        <v>132</v>
      </c>
      <c r="JDD22" s="240" t="s">
        <v>132</v>
      </c>
      <c r="JDE22" s="240" t="s">
        <v>132</v>
      </c>
      <c r="JDF22" s="240" t="s">
        <v>132</v>
      </c>
      <c r="JDG22" s="240" t="s">
        <v>132</v>
      </c>
      <c r="JDH22" s="240" t="s">
        <v>132</v>
      </c>
      <c r="JDI22" s="240" t="s">
        <v>132</v>
      </c>
      <c r="JDJ22" s="240" t="s">
        <v>132</v>
      </c>
      <c r="JDK22" s="240" t="s">
        <v>132</v>
      </c>
      <c r="JDL22" s="240" t="s">
        <v>132</v>
      </c>
      <c r="JDM22" s="240" t="s">
        <v>132</v>
      </c>
      <c r="JDN22" s="240" t="s">
        <v>132</v>
      </c>
      <c r="JDO22" s="240" t="s">
        <v>132</v>
      </c>
      <c r="JDP22" s="240" t="s">
        <v>132</v>
      </c>
      <c r="JDQ22" s="240" t="s">
        <v>132</v>
      </c>
      <c r="JDR22" s="240" t="s">
        <v>132</v>
      </c>
      <c r="JDS22" s="240" t="s">
        <v>132</v>
      </c>
      <c r="JDT22" s="240" t="s">
        <v>132</v>
      </c>
      <c r="JDU22" s="240" t="s">
        <v>132</v>
      </c>
      <c r="JDV22" s="240" t="s">
        <v>132</v>
      </c>
      <c r="JDW22" s="240" t="s">
        <v>132</v>
      </c>
      <c r="JDX22" s="240" t="s">
        <v>132</v>
      </c>
      <c r="JDY22" s="240" t="s">
        <v>132</v>
      </c>
      <c r="JDZ22" s="240" t="s">
        <v>132</v>
      </c>
      <c r="JEA22" s="240" t="s">
        <v>132</v>
      </c>
      <c r="JEB22" s="240" t="s">
        <v>132</v>
      </c>
      <c r="JEC22" s="240" t="s">
        <v>132</v>
      </c>
      <c r="JED22" s="240" t="s">
        <v>132</v>
      </c>
      <c r="JEE22" s="240" t="s">
        <v>132</v>
      </c>
      <c r="JEF22" s="240" t="s">
        <v>132</v>
      </c>
      <c r="JEG22" s="240" t="s">
        <v>132</v>
      </c>
      <c r="JEH22" s="240" t="s">
        <v>132</v>
      </c>
      <c r="JEI22" s="240" t="s">
        <v>132</v>
      </c>
      <c r="JEJ22" s="240" t="s">
        <v>132</v>
      </c>
      <c r="JEK22" s="240" t="s">
        <v>132</v>
      </c>
      <c r="JEL22" s="240" t="s">
        <v>132</v>
      </c>
      <c r="JEM22" s="240" t="s">
        <v>132</v>
      </c>
      <c r="JEN22" s="240" t="s">
        <v>132</v>
      </c>
      <c r="JEO22" s="240" t="s">
        <v>132</v>
      </c>
      <c r="JEP22" s="240" t="s">
        <v>132</v>
      </c>
      <c r="JEQ22" s="240" t="s">
        <v>132</v>
      </c>
      <c r="JER22" s="240" t="s">
        <v>132</v>
      </c>
      <c r="JES22" s="240" t="s">
        <v>132</v>
      </c>
      <c r="JET22" s="240" t="s">
        <v>132</v>
      </c>
      <c r="JEU22" s="240" t="s">
        <v>132</v>
      </c>
      <c r="JEV22" s="240" t="s">
        <v>132</v>
      </c>
      <c r="JEW22" s="240" t="s">
        <v>132</v>
      </c>
      <c r="JEX22" s="240" t="s">
        <v>132</v>
      </c>
      <c r="JEY22" s="240" t="s">
        <v>132</v>
      </c>
      <c r="JEZ22" s="240" t="s">
        <v>132</v>
      </c>
      <c r="JFA22" s="240" t="s">
        <v>132</v>
      </c>
      <c r="JFB22" s="240" t="s">
        <v>132</v>
      </c>
      <c r="JFC22" s="240" t="s">
        <v>132</v>
      </c>
      <c r="JFD22" s="240" t="s">
        <v>132</v>
      </c>
      <c r="JFE22" s="240" t="s">
        <v>132</v>
      </c>
      <c r="JFF22" s="240" t="s">
        <v>132</v>
      </c>
      <c r="JFG22" s="240" t="s">
        <v>132</v>
      </c>
      <c r="JFH22" s="240" t="s">
        <v>132</v>
      </c>
      <c r="JFI22" s="240" t="s">
        <v>132</v>
      </c>
      <c r="JFJ22" s="240" t="s">
        <v>132</v>
      </c>
      <c r="JFK22" s="240" t="s">
        <v>132</v>
      </c>
      <c r="JFL22" s="240" t="s">
        <v>132</v>
      </c>
      <c r="JFM22" s="240" t="s">
        <v>132</v>
      </c>
      <c r="JFN22" s="240" t="s">
        <v>132</v>
      </c>
      <c r="JFO22" s="240" t="s">
        <v>132</v>
      </c>
      <c r="JFP22" s="240" t="s">
        <v>132</v>
      </c>
      <c r="JFQ22" s="240" t="s">
        <v>132</v>
      </c>
      <c r="JFR22" s="240" t="s">
        <v>132</v>
      </c>
      <c r="JFS22" s="240" t="s">
        <v>132</v>
      </c>
      <c r="JFT22" s="240" t="s">
        <v>132</v>
      </c>
      <c r="JFU22" s="240" t="s">
        <v>132</v>
      </c>
      <c r="JFV22" s="240" t="s">
        <v>132</v>
      </c>
      <c r="JFW22" s="240" t="s">
        <v>132</v>
      </c>
      <c r="JFX22" s="240" t="s">
        <v>132</v>
      </c>
      <c r="JFY22" s="240" t="s">
        <v>132</v>
      </c>
      <c r="JFZ22" s="240" t="s">
        <v>132</v>
      </c>
      <c r="JGA22" s="240" t="s">
        <v>132</v>
      </c>
      <c r="JGB22" s="240" t="s">
        <v>132</v>
      </c>
      <c r="JGC22" s="240" t="s">
        <v>132</v>
      </c>
      <c r="JGD22" s="240" t="s">
        <v>132</v>
      </c>
      <c r="JGE22" s="240" t="s">
        <v>132</v>
      </c>
      <c r="JGF22" s="240" t="s">
        <v>132</v>
      </c>
      <c r="JGG22" s="240" t="s">
        <v>132</v>
      </c>
      <c r="JGH22" s="240" t="s">
        <v>132</v>
      </c>
      <c r="JGI22" s="240" t="s">
        <v>132</v>
      </c>
      <c r="JGJ22" s="240" t="s">
        <v>132</v>
      </c>
      <c r="JGK22" s="240" t="s">
        <v>132</v>
      </c>
      <c r="JGL22" s="240" t="s">
        <v>132</v>
      </c>
      <c r="JGM22" s="240" t="s">
        <v>132</v>
      </c>
      <c r="JGN22" s="240" t="s">
        <v>132</v>
      </c>
      <c r="JGO22" s="240" t="s">
        <v>132</v>
      </c>
      <c r="JGP22" s="240" t="s">
        <v>132</v>
      </c>
      <c r="JGQ22" s="240" t="s">
        <v>132</v>
      </c>
      <c r="JGR22" s="240" t="s">
        <v>132</v>
      </c>
      <c r="JGS22" s="240" t="s">
        <v>132</v>
      </c>
      <c r="JGT22" s="240" t="s">
        <v>132</v>
      </c>
      <c r="JGU22" s="240" t="s">
        <v>132</v>
      </c>
      <c r="JGV22" s="240" t="s">
        <v>132</v>
      </c>
      <c r="JGW22" s="240" t="s">
        <v>132</v>
      </c>
      <c r="JGX22" s="240" t="s">
        <v>132</v>
      </c>
      <c r="JGY22" s="240" t="s">
        <v>132</v>
      </c>
      <c r="JGZ22" s="240" t="s">
        <v>132</v>
      </c>
      <c r="JHA22" s="240" t="s">
        <v>132</v>
      </c>
      <c r="JHB22" s="240" t="s">
        <v>132</v>
      </c>
      <c r="JHC22" s="240" t="s">
        <v>132</v>
      </c>
      <c r="JHD22" s="240" t="s">
        <v>132</v>
      </c>
      <c r="JHE22" s="240" t="s">
        <v>132</v>
      </c>
      <c r="JHF22" s="240" t="s">
        <v>132</v>
      </c>
      <c r="JHG22" s="240" t="s">
        <v>132</v>
      </c>
      <c r="JHH22" s="240" t="s">
        <v>132</v>
      </c>
      <c r="JHI22" s="240" t="s">
        <v>132</v>
      </c>
      <c r="JHJ22" s="240" t="s">
        <v>132</v>
      </c>
      <c r="JHK22" s="240" t="s">
        <v>132</v>
      </c>
      <c r="JHL22" s="240" t="s">
        <v>132</v>
      </c>
      <c r="JHM22" s="240" t="s">
        <v>132</v>
      </c>
      <c r="JHN22" s="240" t="s">
        <v>132</v>
      </c>
      <c r="JHO22" s="240" t="s">
        <v>132</v>
      </c>
      <c r="JHP22" s="240" t="s">
        <v>132</v>
      </c>
      <c r="JHQ22" s="240" t="s">
        <v>132</v>
      </c>
      <c r="JHR22" s="240" t="s">
        <v>132</v>
      </c>
      <c r="JHS22" s="240" t="s">
        <v>132</v>
      </c>
      <c r="JHT22" s="240" t="s">
        <v>132</v>
      </c>
      <c r="JHU22" s="240" t="s">
        <v>132</v>
      </c>
      <c r="JHV22" s="240" t="s">
        <v>132</v>
      </c>
      <c r="JHW22" s="240" t="s">
        <v>132</v>
      </c>
      <c r="JHX22" s="240" t="s">
        <v>132</v>
      </c>
      <c r="JHY22" s="240" t="s">
        <v>132</v>
      </c>
      <c r="JHZ22" s="240" t="s">
        <v>132</v>
      </c>
      <c r="JIA22" s="240" t="s">
        <v>132</v>
      </c>
      <c r="JIB22" s="240" t="s">
        <v>132</v>
      </c>
      <c r="JIC22" s="240" t="s">
        <v>132</v>
      </c>
      <c r="JID22" s="240" t="s">
        <v>132</v>
      </c>
      <c r="JIE22" s="240" t="s">
        <v>132</v>
      </c>
      <c r="JIF22" s="240" t="s">
        <v>132</v>
      </c>
      <c r="JIG22" s="240" t="s">
        <v>132</v>
      </c>
      <c r="JIH22" s="240" t="s">
        <v>132</v>
      </c>
      <c r="JII22" s="240" t="s">
        <v>132</v>
      </c>
      <c r="JIJ22" s="240" t="s">
        <v>132</v>
      </c>
      <c r="JIK22" s="240" t="s">
        <v>132</v>
      </c>
      <c r="JIL22" s="240" t="s">
        <v>132</v>
      </c>
      <c r="JIM22" s="240" t="s">
        <v>132</v>
      </c>
      <c r="JIN22" s="240" t="s">
        <v>132</v>
      </c>
      <c r="JIO22" s="240" t="s">
        <v>132</v>
      </c>
      <c r="JIP22" s="240" t="s">
        <v>132</v>
      </c>
      <c r="JIQ22" s="240" t="s">
        <v>132</v>
      </c>
      <c r="JIR22" s="240" t="s">
        <v>132</v>
      </c>
      <c r="JIS22" s="240" t="s">
        <v>132</v>
      </c>
      <c r="JIT22" s="240" t="s">
        <v>132</v>
      </c>
      <c r="JIU22" s="240" t="s">
        <v>132</v>
      </c>
      <c r="JIV22" s="240" t="s">
        <v>132</v>
      </c>
      <c r="JIW22" s="240" t="s">
        <v>132</v>
      </c>
      <c r="JIX22" s="240" t="s">
        <v>132</v>
      </c>
      <c r="JIY22" s="240" t="s">
        <v>132</v>
      </c>
      <c r="JIZ22" s="240" t="s">
        <v>132</v>
      </c>
      <c r="JJA22" s="240" t="s">
        <v>132</v>
      </c>
      <c r="JJB22" s="240" t="s">
        <v>132</v>
      </c>
      <c r="JJC22" s="240" t="s">
        <v>132</v>
      </c>
      <c r="JJD22" s="240" t="s">
        <v>132</v>
      </c>
      <c r="JJE22" s="240" t="s">
        <v>132</v>
      </c>
      <c r="JJF22" s="240" t="s">
        <v>132</v>
      </c>
      <c r="JJG22" s="240" t="s">
        <v>132</v>
      </c>
      <c r="JJH22" s="240" t="s">
        <v>132</v>
      </c>
      <c r="JJI22" s="240" t="s">
        <v>132</v>
      </c>
      <c r="JJJ22" s="240" t="s">
        <v>132</v>
      </c>
      <c r="JJK22" s="240" t="s">
        <v>132</v>
      </c>
      <c r="JJL22" s="240" t="s">
        <v>132</v>
      </c>
      <c r="JJM22" s="240" t="s">
        <v>132</v>
      </c>
      <c r="JJN22" s="240" t="s">
        <v>132</v>
      </c>
      <c r="JJO22" s="240" t="s">
        <v>132</v>
      </c>
      <c r="JJP22" s="240" t="s">
        <v>132</v>
      </c>
      <c r="JJQ22" s="240" t="s">
        <v>132</v>
      </c>
      <c r="JJR22" s="240" t="s">
        <v>132</v>
      </c>
      <c r="JJS22" s="240" t="s">
        <v>132</v>
      </c>
      <c r="JJT22" s="240" t="s">
        <v>132</v>
      </c>
      <c r="JJU22" s="240" t="s">
        <v>132</v>
      </c>
      <c r="JJV22" s="240" t="s">
        <v>132</v>
      </c>
      <c r="JJW22" s="240" t="s">
        <v>132</v>
      </c>
      <c r="JJX22" s="240" t="s">
        <v>132</v>
      </c>
      <c r="JJY22" s="240" t="s">
        <v>132</v>
      </c>
      <c r="JJZ22" s="240" t="s">
        <v>132</v>
      </c>
      <c r="JKA22" s="240" t="s">
        <v>132</v>
      </c>
      <c r="JKB22" s="240" t="s">
        <v>132</v>
      </c>
      <c r="JKC22" s="240" t="s">
        <v>132</v>
      </c>
      <c r="JKD22" s="240" t="s">
        <v>132</v>
      </c>
      <c r="JKE22" s="240" t="s">
        <v>132</v>
      </c>
      <c r="JKF22" s="240" t="s">
        <v>132</v>
      </c>
      <c r="JKG22" s="240" t="s">
        <v>132</v>
      </c>
      <c r="JKH22" s="240" t="s">
        <v>132</v>
      </c>
      <c r="JKI22" s="240" t="s">
        <v>132</v>
      </c>
      <c r="JKJ22" s="240" t="s">
        <v>132</v>
      </c>
      <c r="JKK22" s="240" t="s">
        <v>132</v>
      </c>
      <c r="JKL22" s="240" t="s">
        <v>132</v>
      </c>
      <c r="JKM22" s="240" t="s">
        <v>132</v>
      </c>
      <c r="JKN22" s="240" t="s">
        <v>132</v>
      </c>
      <c r="JKO22" s="240" t="s">
        <v>132</v>
      </c>
      <c r="JKP22" s="240" t="s">
        <v>132</v>
      </c>
      <c r="JKQ22" s="240" t="s">
        <v>132</v>
      </c>
      <c r="JKR22" s="240" t="s">
        <v>132</v>
      </c>
      <c r="JKS22" s="240" t="s">
        <v>132</v>
      </c>
      <c r="JKT22" s="240" t="s">
        <v>132</v>
      </c>
      <c r="JKU22" s="240" t="s">
        <v>132</v>
      </c>
      <c r="JKV22" s="240" t="s">
        <v>132</v>
      </c>
      <c r="JKW22" s="240" t="s">
        <v>132</v>
      </c>
      <c r="JKX22" s="240" t="s">
        <v>132</v>
      </c>
      <c r="JKY22" s="240" t="s">
        <v>132</v>
      </c>
      <c r="JKZ22" s="240" t="s">
        <v>132</v>
      </c>
      <c r="JLA22" s="240" t="s">
        <v>132</v>
      </c>
      <c r="JLB22" s="240" t="s">
        <v>132</v>
      </c>
      <c r="JLC22" s="240" t="s">
        <v>132</v>
      </c>
      <c r="JLD22" s="240" t="s">
        <v>132</v>
      </c>
      <c r="JLE22" s="240" t="s">
        <v>132</v>
      </c>
      <c r="JLF22" s="240" t="s">
        <v>132</v>
      </c>
      <c r="JLG22" s="240" t="s">
        <v>132</v>
      </c>
      <c r="JLH22" s="240" t="s">
        <v>132</v>
      </c>
      <c r="JLI22" s="240" t="s">
        <v>132</v>
      </c>
      <c r="JLJ22" s="240" t="s">
        <v>132</v>
      </c>
      <c r="JLK22" s="240" t="s">
        <v>132</v>
      </c>
      <c r="JLL22" s="240" t="s">
        <v>132</v>
      </c>
      <c r="JLM22" s="240" t="s">
        <v>132</v>
      </c>
      <c r="JLN22" s="240" t="s">
        <v>132</v>
      </c>
      <c r="JLO22" s="240" t="s">
        <v>132</v>
      </c>
      <c r="JLP22" s="240" t="s">
        <v>132</v>
      </c>
      <c r="JLQ22" s="240" t="s">
        <v>132</v>
      </c>
      <c r="JLR22" s="240" t="s">
        <v>132</v>
      </c>
      <c r="JLS22" s="240" t="s">
        <v>132</v>
      </c>
      <c r="JLT22" s="240" t="s">
        <v>132</v>
      </c>
      <c r="JLU22" s="240" t="s">
        <v>132</v>
      </c>
      <c r="JLV22" s="240" t="s">
        <v>132</v>
      </c>
      <c r="JLW22" s="240" t="s">
        <v>132</v>
      </c>
      <c r="JLX22" s="240" t="s">
        <v>132</v>
      </c>
      <c r="JLY22" s="240" t="s">
        <v>132</v>
      </c>
      <c r="JLZ22" s="240" t="s">
        <v>132</v>
      </c>
      <c r="JMA22" s="240" t="s">
        <v>132</v>
      </c>
      <c r="JMB22" s="240" t="s">
        <v>132</v>
      </c>
      <c r="JMC22" s="240" t="s">
        <v>132</v>
      </c>
      <c r="JMD22" s="240" t="s">
        <v>132</v>
      </c>
      <c r="JME22" s="240" t="s">
        <v>132</v>
      </c>
      <c r="JMF22" s="240" t="s">
        <v>132</v>
      </c>
      <c r="JMG22" s="240" t="s">
        <v>132</v>
      </c>
      <c r="JMH22" s="240" t="s">
        <v>132</v>
      </c>
      <c r="JMI22" s="240" t="s">
        <v>132</v>
      </c>
      <c r="JMJ22" s="240" t="s">
        <v>132</v>
      </c>
      <c r="JMK22" s="240" t="s">
        <v>132</v>
      </c>
      <c r="JML22" s="240" t="s">
        <v>132</v>
      </c>
      <c r="JMM22" s="240" t="s">
        <v>132</v>
      </c>
      <c r="JMN22" s="240" t="s">
        <v>132</v>
      </c>
      <c r="JMO22" s="240" t="s">
        <v>132</v>
      </c>
      <c r="JMP22" s="240" t="s">
        <v>132</v>
      </c>
      <c r="JMQ22" s="240" t="s">
        <v>132</v>
      </c>
      <c r="JMR22" s="240" t="s">
        <v>132</v>
      </c>
      <c r="JMS22" s="240" t="s">
        <v>132</v>
      </c>
      <c r="JMT22" s="240" t="s">
        <v>132</v>
      </c>
      <c r="JMU22" s="240" t="s">
        <v>132</v>
      </c>
      <c r="JMV22" s="240" t="s">
        <v>132</v>
      </c>
      <c r="JMW22" s="240" t="s">
        <v>132</v>
      </c>
      <c r="JMX22" s="240" t="s">
        <v>132</v>
      </c>
      <c r="JMY22" s="240" t="s">
        <v>132</v>
      </c>
      <c r="JMZ22" s="240" t="s">
        <v>132</v>
      </c>
      <c r="JNA22" s="240" t="s">
        <v>132</v>
      </c>
      <c r="JNB22" s="240" t="s">
        <v>132</v>
      </c>
      <c r="JNC22" s="240" t="s">
        <v>132</v>
      </c>
      <c r="JND22" s="240" t="s">
        <v>132</v>
      </c>
      <c r="JNE22" s="240" t="s">
        <v>132</v>
      </c>
      <c r="JNF22" s="240" t="s">
        <v>132</v>
      </c>
      <c r="JNG22" s="240" t="s">
        <v>132</v>
      </c>
      <c r="JNH22" s="240" t="s">
        <v>132</v>
      </c>
      <c r="JNI22" s="240" t="s">
        <v>132</v>
      </c>
      <c r="JNJ22" s="240" t="s">
        <v>132</v>
      </c>
      <c r="JNK22" s="240" t="s">
        <v>132</v>
      </c>
      <c r="JNL22" s="240" t="s">
        <v>132</v>
      </c>
      <c r="JNM22" s="240" t="s">
        <v>132</v>
      </c>
      <c r="JNN22" s="240" t="s">
        <v>132</v>
      </c>
      <c r="JNO22" s="240" t="s">
        <v>132</v>
      </c>
      <c r="JNP22" s="240" t="s">
        <v>132</v>
      </c>
      <c r="JNQ22" s="240" t="s">
        <v>132</v>
      </c>
      <c r="JNR22" s="240" t="s">
        <v>132</v>
      </c>
      <c r="JNS22" s="240" t="s">
        <v>132</v>
      </c>
      <c r="JNT22" s="240" t="s">
        <v>132</v>
      </c>
      <c r="JNU22" s="240" t="s">
        <v>132</v>
      </c>
      <c r="JNV22" s="240" t="s">
        <v>132</v>
      </c>
      <c r="JNW22" s="240" t="s">
        <v>132</v>
      </c>
      <c r="JNX22" s="240" t="s">
        <v>132</v>
      </c>
      <c r="JNY22" s="240" t="s">
        <v>132</v>
      </c>
      <c r="JNZ22" s="240" t="s">
        <v>132</v>
      </c>
      <c r="JOA22" s="240" t="s">
        <v>132</v>
      </c>
      <c r="JOB22" s="240" t="s">
        <v>132</v>
      </c>
      <c r="JOC22" s="240" t="s">
        <v>132</v>
      </c>
      <c r="JOD22" s="240" t="s">
        <v>132</v>
      </c>
      <c r="JOE22" s="240" t="s">
        <v>132</v>
      </c>
      <c r="JOF22" s="240" t="s">
        <v>132</v>
      </c>
      <c r="JOG22" s="240" t="s">
        <v>132</v>
      </c>
      <c r="JOH22" s="240" t="s">
        <v>132</v>
      </c>
      <c r="JOI22" s="240" t="s">
        <v>132</v>
      </c>
      <c r="JOJ22" s="240" t="s">
        <v>132</v>
      </c>
      <c r="JOK22" s="240" t="s">
        <v>132</v>
      </c>
      <c r="JOL22" s="240" t="s">
        <v>132</v>
      </c>
      <c r="JOM22" s="240" t="s">
        <v>132</v>
      </c>
      <c r="JON22" s="240" t="s">
        <v>132</v>
      </c>
      <c r="JOO22" s="240" t="s">
        <v>132</v>
      </c>
      <c r="JOP22" s="240" t="s">
        <v>132</v>
      </c>
      <c r="JOQ22" s="240" t="s">
        <v>132</v>
      </c>
      <c r="JOR22" s="240" t="s">
        <v>132</v>
      </c>
      <c r="JOS22" s="240" t="s">
        <v>132</v>
      </c>
      <c r="JOT22" s="240" t="s">
        <v>132</v>
      </c>
      <c r="JOU22" s="240" t="s">
        <v>132</v>
      </c>
      <c r="JOV22" s="240" t="s">
        <v>132</v>
      </c>
      <c r="JOW22" s="240" t="s">
        <v>132</v>
      </c>
      <c r="JOX22" s="240" t="s">
        <v>132</v>
      </c>
      <c r="JOY22" s="240" t="s">
        <v>132</v>
      </c>
      <c r="JOZ22" s="240" t="s">
        <v>132</v>
      </c>
      <c r="JPA22" s="240" t="s">
        <v>132</v>
      </c>
      <c r="JPB22" s="240" t="s">
        <v>132</v>
      </c>
      <c r="JPC22" s="240" t="s">
        <v>132</v>
      </c>
      <c r="JPD22" s="240" t="s">
        <v>132</v>
      </c>
      <c r="JPE22" s="240" t="s">
        <v>132</v>
      </c>
      <c r="JPF22" s="240" t="s">
        <v>132</v>
      </c>
      <c r="JPG22" s="240" t="s">
        <v>132</v>
      </c>
      <c r="JPH22" s="240" t="s">
        <v>132</v>
      </c>
      <c r="JPI22" s="240" t="s">
        <v>132</v>
      </c>
      <c r="JPJ22" s="240" t="s">
        <v>132</v>
      </c>
      <c r="JPK22" s="240" t="s">
        <v>132</v>
      </c>
      <c r="JPL22" s="240" t="s">
        <v>132</v>
      </c>
      <c r="JPM22" s="240" t="s">
        <v>132</v>
      </c>
      <c r="JPN22" s="240" t="s">
        <v>132</v>
      </c>
      <c r="JPO22" s="240" t="s">
        <v>132</v>
      </c>
      <c r="JPP22" s="240" t="s">
        <v>132</v>
      </c>
      <c r="JPQ22" s="240" t="s">
        <v>132</v>
      </c>
      <c r="JPR22" s="240" t="s">
        <v>132</v>
      </c>
      <c r="JPS22" s="240" t="s">
        <v>132</v>
      </c>
      <c r="JPT22" s="240" t="s">
        <v>132</v>
      </c>
      <c r="JPU22" s="240" t="s">
        <v>132</v>
      </c>
      <c r="JPV22" s="240" t="s">
        <v>132</v>
      </c>
      <c r="JPW22" s="240" t="s">
        <v>132</v>
      </c>
      <c r="JPX22" s="240" t="s">
        <v>132</v>
      </c>
      <c r="JPY22" s="240" t="s">
        <v>132</v>
      </c>
      <c r="JPZ22" s="240" t="s">
        <v>132</v>
      </c>
      <c r="JQA22" s="240" t="s">
        <v>132</v>
      </c>
      <c r="JQB22" s="240" t="s">
        <v>132</v>
      </c>
      <c r="JQC22" s="240" t="s">
        <v>132</v>
      </c>
      <c r="JQD22" s="240" t="s">
        <v>132</v>
      </c>
      <c r="JQE22" s="240" t="s">
        <v>132</v>
      </c>
      <c r="JQF22" s="240" t="s">
        <v>132</v>
      </c>
      <c r="JQG22" s="240" t="s">
        <v>132</v>
      </c>
      <c r="JQH22" s="240" t="s">
        <v>132</v>
      </c>
      <c r="JQI22" s="240" t="s">
        <v>132</v>
      </c>
      <c r="JQJ22" s="240" t="s">
        <v>132</v>
      </c>
      <c r="JQK22" s="240" t="s">
        <v>132</v>
      </c>
      <c r="JQL22" s="240" t="s">
        <v>132</v>
      </c>
      <c r="JQM22" s="240" t="s">
        <v>132</v>
      </c>
      <c r="JQN22" s="240" t="s">
        <v>132</v>
      </c>
      <c r="JQO22" s="240" t="s">
        <v>132</v>
      </c>
      <c r="JQP22" s="240" t="s">
        <v>132</v>
      </c>
      <c r="JQQ22" s="240" t="s">
        <v>132</v>
      </c>
      <c r="JQR22" s="240" t="s">
        <v>132</v>
      </c>
      <c r="JQS22" s="240" t="s">
        <v>132</v>
      </c>
      <c r="JQT22" s="240" t="s">
        <v>132</v>
      </c>
      <c r="JQU22" s="240" t="s">
        <v>132</v>
      </c>
      <c r="JQV22" s="240" t="s">
        <v>132</v>
      </c>
      <c r="JQW22" s="240" t="s">
        <v>132</v>
      </c>
      <c r="JQX22" s="240" t="s">
        <v>132</v>
      </c>
      <c r="JQY22" s="240" t="s">
        <v>132</v>
      </c>
      <c r="JQZ22" s="240" t="s">
        <v>132</v>
      </c>
      <c r="JRA22" s="240" t="s">
        <v>132</v>
      </c>
      <c r="JRB22" s="240" t="s">
        <v>132</v>
      </c>
      <c r="JRC22" s="240" t="s">
        <v>132</v>
      </c>
      <c r="JRD22" s="240" t="s">
        <v>132</v>
      </c>
      <c r="JRE22" s="240" t="s">
        <v>132</v>
      </c>
      <c r="JRF22" s="240" t="s">
        <v>132</v>
      </c>
      <c r="JRG22" s="240" t="s">
        <v>132</v>
      </c>
      <c r="JRH22" s="240" t="s">
        <v>132</v>
      </c>
      <c r="JRI22" s="240" t="s">
        <v>132</v>
      </c>
      <c r="JRJ22" s="240" t="s">
        <v>132</v>
      </c>
      <c r="JRK22" s="240" t="s">
        <v>132</v>
      </c>
      <c r="JRL22" s="240" t="s">
        <v>132</v>
      </c>
      <c r="JRM22" s="240" t="s">
        <v>132</v>
      </c>
      <c r="JRN22" s="240" t="s">
        <v>132</v>
      </c>
      <c r="JRO22" s="240" t="s">
        <v>132</v>
      </c>
      <c r="JRP22" s="240" t="s">
        <v>132</v>
      </c>
      <c r="JRQ22" s="240" t="s">
        <v>132</v>
      </c>
      <c r="JRR22" s="240" t="s">
        <v>132</v>
      </c>
      <c r="JRS22" s="240" t="s">
        <v>132</v>
      </c>
      <c r="JRT22" s="240" t="s">
        <v>132</v>
      </c>
      <c r="JRU22" s="240" t="s">
        <v>132</v>
      </c>
      <c r="JRV22" s="240" t="s">
        <v>132</v>
      </c>
      <c r="JRW22" s="240" t="s">
        <v>132</v>
      </c>
      <c r="JRX22" s="240" t="s">
        <v>132</v>
      </c>
      <c r="JRY22" s="240" t="s">
        <v>132</v>
      </c>
      <c r="JRZ22" s="240" t="s">
        <v>132</v>
      </c>
      <c r="JSA22" s="240" t="s">
        <v>132</v>
      </c>
      <c r="JSB22" s="240" t="s">
        <v>132</v>
      </c>
      <c r="JSC22" s="240" t="s">
        <v>132</v>
      </c>
      <c r="JSD22" s="240" t="s">
        <v>132</v>
      </c>
      <c r="JSE22" s="240" t="s">
        <v>132</v>
      </c>
      <c r="JSF22" s="240" t="s">
        <v>132</v>
      </c>
      <c r="JSG22" s="240" t="s">
        <v>132</v>
      </c>
      <c r="JSH22" s="240" t="s">
        <v>132</v>
      </c>
      <c r="JSI22" s="240" t="s">
        <v>132</v>
      </c>
      <c r="JSJ22" s="240" t="s">
        <v>132</v>
      </c>
      <c r="JSK22" s="240" t="s">
        <v>132</v>
      </c>
      <c r="JSL22" s="240" t="s">
        <v>132</v>
      </c>
      <c r="JSM22" s="240" t="s">
        <v>132</v>
      </c>
      <c r="JSN22" s="240" t="s">
        <v>132</v>
      </c>
      <c r="JSO22" s="240" t="s">
        <v>132</v>
      </c>
      <c r="JSP22" s="240" t="s">
        <v>132</v>
      </c>
      <c r="JSQ22" s="240" t="s">
        <v>132</v>
      </c>
      <c r="JSR22" s="240" t="s">
        <v>132</v>
      </c>
      <c r="JSS22" s="240" t="s">
        <v>132</v>
      </c>
      <c r="JST22" s="240" t="s">
        <v>132</v>
      </c>
      <c r="JSU22" s="240" t="s">
        <v>132</v>
      </c>
      <c r="JSV22" s="240" t="s">
        <v>132</v>
      </c>
      <c r="JSW22" s="240" t="s">
        <v>132</v>
      </c>
      <c r="JSX22" s="240" t="s">
        <v>132</v>
      </c>
      <c r="JSY22" s="240" t="s">
        <v>132</v>
      </c>
      <c r="JSZ22" s="240" t="s">
        <v>132</v>
      </c>
      <c r="JTA22" s="240" t="s">
        <v>132</v>
      </c>
      <c r="JTB22" s="240" t="s">
        <v>132</v>
      </c>
      <c r="JTC22" s="240" t="s">
        <v>132</v>
      </c>
      <c r="JTD22" s="240" t="s">
        <v>132</v>
      </c>
      <c r="JTE22" s="240" t="s">
        <v>132</v>
      </c>
      <c r="JTF22" s="240" t="s">
        <v>132</v>
      </c>
      <c r="JTG22" s="240" t="s">
        <v>132</v>
      </c>
      <c r="JTH22" s="240" t="s">
        <v>132</v>
      </c>
      <c r="JTI22" s="240" t="s">
        <v>132</v>
      </c>
      <c r="JTJ22" s="240" t="s">
        <v>132</v>
      </c>
      <c r="JTK22" s="240" t="s">
        <v>132</v>
      </c>
      <c r="JTL22" s="240" t="s">
        <v>132</v>
      </c>
      <c r="JTM22" s="240" t="s">
        <v>132</v>
      </c>
      <c r="JTN22" s="240" t="s">
        <v>132</v>
      </c>
      <c r="JTO22" s="240" t="s">
        <v>132</v>
      </c>
      <c r="JTP22" s="240" t="s">
        <v>132</v>
      </c>
      <c r="JTQ22" s="240" t="s">
        <v>132</v>
      </c>
      <c r="JTR22" s="240" t="s">
        <v>132</v>
      </c>
      <c r="JTS22" s="240" t="s">
        <v>132</v>
      </c>
      <c r="JTT22" s="240" t="s">
        <v>132</v>
      </c>
      <c r="JTU22" s="240" t="s">
        <v>132</v>
      </c>
      <c r="JTV22" s="240" t="s">
        <v>132</v>
      </c>
      <c r="JTW22" s="240" t="s">
        <v>132</v>
      </c>
      <c r="JTX22" s="240" t="s">
        <v>132</v>
      </c>
      <c r="JTY22" s="240" t="s">
        <v>132</v>
      </c>
      <c r="JTZ22" s="240" t="s">
        <v>132</v>
      </c>
      <c r="JUA22" s="240" t="s">
        <v>132</v>
      </c>
      <c r="JUB22" s="240" t="s">
        <v>132</v>
      </c>
      <c r="JUC22" s="240" t="s">
        <v>132</v>
      </c>
      <c r="JUD22" s="240" t="s">
        <v>132</v>
      </c>
      <c r="JUE22" s="240" t="s">
        <v>132</v>
      </c>
      <c r="JUF22" s="240" t="s">
        <v>132</v>
      </c>
      <c r="JUG22" s="240" t="s">
        <v>132</v>
      </c>
      <c r="JUH22" s="240" t="s">
        <v>132</v>
      </c>
      <c r="JUI22" s="240" t="s">
        <v>132</v>
      </c>
      <c r="JUJ22" s="240" t="s">
        <v>132</v>
      </c>
      <c r="JUK22" s="240" t="s">
        <v>132</v>
      </c>
      <c r="JUL22" s="240" t="s">
        <v>132</v>
      </c>
      <c r="JUM22" s="240" t="s">
        <v>132</v>
      </c>
      <c r="JUN22" s="240" t="s">
        <v>132</v>
      </c>
      <c r="JUO22" s="240" t="s">
        <v>132</v>
      </c>
      <c r="JUP22" s="240" t="s">
        <v>132</v>
      </c>
      <c r="JUQ22" s="240" t="s">
        <v>132</v>
      </c>
      <c r="JUR22" s="240" t="s">
        <v>132</v>
      </c>
      <c r="JUS22" s="240" t="s">
        <v>132</v>
      </c>
      <c r="JUT22" s="240" t="s">
        <v>132</v>
      </c>
      <c r="JUU22" s="240" t="s">
        <v>132</v>
      </c>
      <c r="JUV22" s="240" t="s">
        <v>132</v>
      </c>
      <c r="JUW22" s="240" t="s">
        <v>132</v>
      </c>
      <c r="JUX22" s="240" t="s">
        <v>132</v>
      </c>
      <c r="JUY22" s="240" t="s">
        <v>132</v>
      </c>
      <c r="JUZ22" s="240" t="s">
        <v>132</v>
      </c>
      <c r="JVA22" s="240" t="s">
        <v>132</v>
      </c>
      <c r="JVB22" s="240" t="s">
        <v>132</v>
      </c>
      <c r="JVC22" s="240" t="s">
        <v>132</v>
      </c>
      <c r="JVD22" s="240" t="s">
        <v>132</v>
      </c>
      <c r="JVE22" s="240" t="s">
        <v>132</v>
      </c>
      <c r="JVF22" s="240" t="s">
        <v>132</v>
      </c>
      <c r="JVG22" s="240" t="s">
        <v>132</v>
      </c>
      <c r="JVH22" s="240" t="s">
        <v>132</v>
      </c>
      <c r="JVI22" s="240" t="s">
        <v>132</v>
      </c>
      <c r="JVJ22" s="240" t="s">
        <v>132</v>
      </c>
      <c r="JVK22" s="240" t="s">
        <v>132</v>
      </c>
      <c r="JVL22" s="240" t="s">
        <v>132</v>
      </c>
      <c r="JVM22" s="240" t="s">
        <v>132</v>
      </c>
      <c r="JVN22" s="240" t="s">
        <v>132</v>
      </c>
      <c r="JVO22" s="240" t="s">
        <v>132</v>
      </c>
      <c r="JVP22" s="240" t="s">
        <v>132</v>
      </c>
      <c r="JVQ22" s="240" t="s">
        <v>132</v>
      </c>
      <c r="JVR22" s="240" t="s">
        <v>132</v>
      </c>
      <c r="JVS22" s="240" t="s">
        <v>132</v>
      </c>
      <c r="JVT22" s="240" t="s">
        <v>132</v>
      </c>
      <c r="JVU22" s="240" t="s">
        <v>132</v>
      </c>
      <c r="JVV22" s="240" t="s">
        <v>132</v>
      </c>
      <c r="JVW22" s="240" t="s">
        <v>132</v>
      </c>
      <c r="JVX22" s="240" t="s">
        <v>132</v>
      </c>
      <c r="JVY22" s="240" t="s">
        <v>132</v>
      </c>
      <c r="JVZ22" s="240" t="s">
        <v>132</v>
      </c>
      <c r="JWA22" s="240" t="s">
        <v>132</v>
      </c>
      <c r="JWB22" s="240" t="s">
        <v>132</v>
      </c>
      <c r="JWC22" s="240" t="s">
        <v>132</v>
      </c>
      <c r="JWD22" s="240" t="s">
        <v>132</v>
      </c>
      <c r="JWE22" s="240" t="s">
        <v>132</v>
      </c>
      <c r="JWF22" s="240" t="s">
        <v>132</v>
      </c>
      <c r="JWG22" s="240" t="s">
        <v>132</v>
      </c>
      <c r="JWH22" s="240" t="s">
        <v>132</v>
      </c>
      <c r="JWI22" s="240" t="s">
        <v>132</v>
      </c>
      <c r="JWJ22" s="240" t="s">
        <v>132</v>
      </c>
      <c r="JWK22" s="240" t="s">
        <v>132</v>
      </c>
      <c r="JWL22" s="240" t="s">
        <v>132</v>
      </c>
      <c r="JWM22" s="240" t="s">
        <v>132</v>
      </c>
      <c r="JWN22" s="240" t="s">
        <v>132</v>
      </c>
      <c r="JWO22" s="240" t="s">
        <v>132</v>
      </c>
      <c r="JWP22" s="240" t="s">
        <v>132</v>
      </c>
      <c r="JWQ22" s="240" t="s">
        <v>132</v>
      </c>
      <c r="JWR22" s="240" t="s">
        <v>132</v>
      </c>
      <c r="JWS22" s="240" t="s">
        <v>132</v>
      </c>
      <c r="JWT22" s="240" t="s">
        <v>132</v>
      </c>
      <c r="JWU22" s="240" t="s">
        <v>132</v>
      </c>
      <c r="JWV22" s="240" t="s">
        <v>132</v>
      </c>
      <c r="JWW22" s="240" t="s">
        <v>132</v>
      </c>
      <c r="JWX22" s="240" t="s">
        <v>132</v>
      </c>
      <c r="JWY22" s="240" t="s">
        <v>132</v>
      </c>
      <c r="JWZ22" s="240" t="s">
        <v>132</v>
      </c>
      <c r="JXA22" s="240" t="s">
        <v>132</v>
      </c>
      <c r="JXB22" s="240" t="s">
        <v>132</v>
      </c>
      <c r="JXC22" s="240" t="s">
        <v>132</v>
      </c>
      <c r="JXD22" s="240" t="s">
        <v>132</v>
      </c>
      <c r="JXE22" s="240" t="s">
        <v>132</v>
      </c>
      <c r="JXF22" s="240" t="s">
        <v>132</v>
      </c>
      <c r="JXG22" s="240" t="s">
        <v>132</v>
      </c>
      <c r="JXH22" s="240" t="s">
        <v>132</v>
      </c>
      <c r="JXI22" s="240" t="s">
        <v>132</v>
      </c>
      <c r="JXJ22" s="240" t="s">
        <v>132</v>
      </c>
      <c r="JXK22" s="240" t="s">
        <v>132</v>
      </c>
      <c r="JXL22" s="240" t="s">
        <v>132</v>
      </c>
      <c r="JXM22" s="240" t="s">
        <v>132</v>
      </c>
      <c r="JXN22" s="240" t="s">
        <v>132</v>
      </c>
      <c r="JXO22" s="240" t="s">
        <v>132</v>
      </c>
      <c r="JXP22" s="240" t="s">
        <v>132</v>
      </c>
      <c r="JXQ22" s="240" t="s">
        <v>132</v>
      </c>
      <c r="JXR22" s="240" t="s">
        <v>132</v>
      </c>
      <c r="JXS22" s="240" t="s">
        <v>132</v>
      </c>
      <c r="JXT22" s="240" t="s">
        <v>132</v>
      </c>
      <c r="JXU22" s="240" t="s">
        <v>132</v>
      </c>
      <c r="JXV22" s="240" t="s">
        <v>132</v>
      </c>
      <c r="JXW22" s="240" t="s">
        <v>132</v>
      </c>
      <c r="JXX22" s="240" t="s">
        <v>132</v>
      </c>
      <c r="JXY22" s="240" t="s">
        <v>132</v>
      </c>
      <c r="JXZ22" s="240" t="s">
        <v>132</v>
      </c>
      <c r="JYA22" s="240" t="s">
        <v>132</v>
      </c>
      <c r="JYB22" s="240" t="s">
        <v>132</v>
      </c>
      <c r="JYC22" s="240" t="s">
        <v>132</v>
      </c>
      <c r="JYD22" s="240" t="s">
        <v>132</v>
      </c>
      <c r="JYE22" s="240" t="s">
        <v>132</v>
      </c>
      <c r="JYF22" s="240" t="s">
        <v>132</v>
      </c>
      <c r="JYG22" s="240" t="s">
        <v>132</v>
      </c>
      <c r="JYH22" s="240" t="s">
        <v>132</v>
      </c>
      <c r="JYI22" s="240" t="s">
        <v>132</v>
      </c>
      <c r="JYJ22" s="240" t="s">
        <v>132</v>
      </c>
      <c r="JYK22" s="240" t="s">
        <v>132</v>
      </c>
      <c r="JYL22" s="240" t="s">
        <v>132</v>
      </c>
      <c r="JYM22" s="240" t="s">
        <v>132</v>
      </c>
      <c r="JYN22" s="240" t="s">
        <v>132</v>
      </c>
      <c r="JYO22" s="240" t="s">
        <v>132</v>
      </c>
      <c r="JYP22" s="240" t="s">
        <v>132</v>
      </c>
      <c r="JYQ22" s="240" t="s">
        <v>132</v>
      </c>
      <c r="JYR22" s="240" t="s">
        <v>132</v>
      </c>
      <c r="JYS22" s="240" t="s">
        <v>132</v>
      </c>
      <c r="JYT22" s="240" t="s">
        <v>132</v>
      </c>
      <c r="JYU22" s="240" t="s">
        <v>132</v>
      </c>
      <c r="JYV22" s="240" t="s">
        <v>132</v>
      </c>
      <c r="JYW22" s="240" t="s">
        <v>132</v>
      </c>
      <c r="JYX22" s="240" t="s">
        <v>132</v>
      </c>
      <c r="JYY22" s="240" t="s">
        <v>132</v>
      </c>
      <c r="JYZ22" s="240" t="s">
        <v>132</v>
      </c>
      <c r="JZA22" s="240" t="s">
        <v>132</v>
      </c>
      <c r="JZB22" s="240" t="s">
        <v>132</v>
      </c>
      <c r="JZC22" s="240" t="s">
        <v>132</v>
      </c>
      <c r="JZD22" s="240" t="s">
        <v>132</v>
      </c>
      <c r="JZE22" s="240" t="s">
        <v>132</v>
      </c>
      <c r="JZF22" s="240" t="s">
        <v>132</v>
      </c>
      <c r="JZG22" s="240" t="s">
        <v>132</v>
      </c>
      <c r="JZH22" s="240" t="s">
        <v>132</v>
      </c>
      <c r="JZI22" s="240" t="s">
        <v>132</v>
      </c>
      <c r="JZJ22" s="240" t="s">
        <v>132</v>
      </c>
      <c r="JZK22" s="240" t="s">
        <v>132</v>
      </c>
      <c r="JZL22" s="240" t="s">
        <v>132</v>
      </c>
      <c r="JZM22" s="240" t="s">
        <v>132</v>
      </c>
      <c r="JZN22" s="240" t="s">
        <v>132</v>
      </c>
      <c r="JZO22" s="240" t="s">
        <v>132</v>
      </c>
      <c r="JZP22" s="240" t="s">
        <v>132</v>
      </c>
      <c r="JZQ22" s="240" t="s">
        <v>132</v>
      </c>
      <c r="JZR22" s="240" t="s">
        <v>132</v>
      </c>
      <c r="JZS22" s="240" t="s">
        <v>132</v>
      </c>
      <c r="JZT22" s="240" t="s">
        <v>132</v>
      </c>
      <c r="JZU22" s="240" t="s">
        <v>132</v>
      </c>
      <c r="JZV22" s="240" t="s">
        <v>132</v>
      </c>
      <c r="JZW22" s="240" t="s">
        <v>132</v>
      </c>
      <c r="JZX22" s="240" t="s">
        <v>132</v>
      </c>
      <c r="JZY22" s="240" t="s">
        <v>132</v>
      </c>
      <c r="JZZ22" s="240" t="s">
        <v>132</v>
      </c>
      <c r="KAA22" s="240" t="s">
        <v>132</v>
      </c>
      <c r="KAB22" s="240" t="s">
        <v>132</v>
      </c>
      <c r="KAC22" s="240" t="s">
        <v>132</v>
      </c>
      <c r="KAD22" s="240" t="s">
        <v>132</v>
      </c>
      <c r="KAE22" s="240" t="s">
        <v>132</v>
      </c>
      <c r="KAF22" s="240" t="s">
        <v>132</v>
      </c>
      <c r="KAG22" s="240" t="s">
        <v>132</v>
      </c>
      <c r="KAH22" s="240" t="s">
        <v>132</v>
      </c>
      <c r="KAI22" s="240" t="s">
        <v>132</v>
      </c>
      <c r="KAJ22" s="240" t="s">
        <v>132</v>
      </c>
      <c r="KAK22" s="240" t="s">
        <v>132</v>
      </c>
      <c r="KAL22" s="240" t="s">
        <v>132</v>
      </c>
      <c r="KAM22" s="240" t="s">
        <v>132</v>
      </c>
      <c r="KAN22" s="240" t="s">
        <v>132</v>
      </c>
      <c r="KAO22" s="240" t="s">
        <v>132</v>
      </c>
      <c r="KAP22" s="240" t="s">
        <v>132</v>
      </c>
      <c r="KAQ22" s="240" t="s">
        <v>132</v>
      </c>
      <c r="KAR22" s="240" t="s">
        <v>132</v>
      </c>
      <c r="KAS22" s="240" t="s">
        <v>132</v>
      </c>
      <c r="KAT22" s="240" t="s">
        <v>132</v>
      </c>
      <c r="KAU22" s="240" t="s">
        <v>132</v>
      </c>
      <c r="KAV22" s="240" t="s">
        <v>132</v>
      </c>
      <c r="KAW22" s="240" t="s">
        <v>132</v>
      </c>
      <c r="KAX22" s="240" t="s">
        <v>132</v>
      </c>
      <c r="KAY22" s="240" t="s">
        <v>132</v>
      </c>
      <c r="KAZ22" s="240" t="s">
        <v>132</v>
      </c>
      <c r="KBA22" s="240" t="s">
        <v>132</v>
      </c>
      <c r="KBB22" s="240" t="s">
        <v>132</v>
      </c>
      <c r="KBC22" s="240" t="s">
        <v>132</v>
      </c>
      <c r="KBD22" s="240" t="s">
        <v>132</v>
      </c>
      <c r="KBE22" s="240" t="s">
        <v>132</v>
      </c>
      <c r="KBF22" s="240" t="s">
        <v>132</v>
      </c>
      <c r="KBG22" s="240" t="s">
        <v>132</v>
      </c>
      <c r="KBH22" s="240" t="s">
        <v>132</v>
      </c>
      <c r="KBI22" s="240" t="s">
        <v>132</v>
      </c>
      <c r="KBJ22" s="240" t="s">
        <v>132</v>
      </c>
      <c r="KBK22" s="240" t="s">
        <v>132</v>
      </c>
      <c r="KBL22" s="240" t="s">
        <v>132</v>
      </c>
      <c r="KBM22" s="240" t="s">
        <v>132</v>
      </c>
      <c r="KBN22" s="240" t="s">
        <v>132</v>
      </c>
      <c r="KBO22" s="240" t="s">
        <v>132</v>
      </c>
      <c r="KBP22" s="240" t="s">
        <v>132</v>
      </c>
      <c r="KBQ22" s="240" t="s">
        <v>132</v>
      </c>
      <c r="KBR22" s="240" t="s">
        <v>132</v>
      </c>
      <c r="KBS22" s="240" t="s">
        <v>132</v>
      </c>
      <c r="KBT22" s="240" t="s">
        <v>132</v>
      </c>
      <c r="KBU22" s="240" t="s">
        <v>132</v>
      </c>
      <c r="KBV22" s="240" t="s">
        <v>132</v>
      </c>
      <c r="KBW22" s="240" t="s">
        <v>132</v>
      </c>
      <c r="KBX22" s="240" t="s">
        <v>132</v>
      </c>
      <c r="KBY22" s="240" t="s">
        <v>132</v>
      </c>
      <c r="KBZ22" s="240" t="s">
        <v>132</v>
      </c>
      <c r="KCA22" s="240" t="s">
        <v>132</v>
      </c>
      <c r="KCB22" s="240" t="s">
        <v>132</v>
      </c>
      <c r="KCC22" s="240" t="s">
        <v>132</v>
      </c>
      <c r="KCD22" s="240" t="s">
        <v>132</v>
      </c>
      <c r="KCE22" s="240" t="s">
        <v>132</v>
      </c>
      <c r="KCF22" s="240" t="s">
        <v>132</v>
      </c>
      <c r="KCG22" s="240" t="s">
        <v>132</v>
      </c>
      <c r="KCH22" s="240" t="s">
        <v>132</v>
      </c>
      <c r="KCI22" s="240" t="s">
        <v>132</v>
      </c>
      <c r="KCJ22" s="240" t="s">
        <v>132</v>
      </c>
      <c r="KCK22" s="240" t="s">
        <v>132</v>
      </c>
      <c r="KCL22" s="240" t="s">
        <v>132</v>
      </c>
      <c r="KCM22" s="240" t="s">
        <v>132</v>
      </c>
      <c r="KCN22" s="240" t="s">
        <v>132</v>
      </c>
      <c r="KCO22" s="240" t="s">
        <v>132</v>
      </c>
      <c r="KCP22" s="240" t="s">
        <v>132</v>
      </c>
      <c r="KCQ22" s="240" t="s">
        <v>132</v>
      </c>
      <c r="KCR22" s="240" t="s">
        <v>132</v>
      </c>
      <c r="KCS22" s="240" t="s">
        <v>132</v>
      </c>
      <c r="KCT22" s="240" t="s">
        <v>132</v>
      </c>
      <c r="KCU22" s="240" t="s">
        <v>132</v>
      </c>
      <c r="KCV22" s="240" t="s">
        <v>132</v>
      </c>
      <c r="KCW22" s="240" t="s">
        <v>132</v>
      </c>
      <c r="KCX22" s="240" t="s">
        <v>132</v>
      </c>
      <c r="KCY22" s="240" t="s">
        <v>132</v>
      </c>
      <c r="KCZ22" s="240" t="s">
        <v>132</v>
      </c>
      <c r="KDA22" s="240" t="s">
        <v>132</v>
      </c>
      <c r="KDB22" s="240" t="s">
        <v>132</v>
      </c>
      <c r="KDC22" s="240" t="s">
        <v>132</v>
      </c>
      <c r="KDD22" s="240" t="s">
        <v>132</v>
      </c>
      <c r="KDE22" s="240" t="s">
        <v>132</v>
      </c>
      <c r="KDF22" s="240" t="s">
        <v>132</v>
      </c>
      <c r="KDG22" s="240" t="s">
        <v>132</v>
      </c>
      <c r="KDH22" s="240" t="s">
        <v>132</v>
      </c>
      <c r="KDI22" s="240" t="s">
        <v>132</v>
      </c>
      <c r="KDJ22" s="240" t="s">
        <v>132</v>
      </c>
      <c r="KDK22" s="240" t="s">
        <v>132</v>
      </c>
      <c r="KDL22" s="240" t="s">
        <v>132</v>
      </c>
      <c r="KDM22" s="240" t="s">
        <v>132</v>
      </c>
      <c r="KDN22" s="240" t="s">
        <v>132</v>
      </c>
      <c r="KDO22" s="240" t="s">
        <v>132</v>
      </c>
      <c r="KDP22" s="240" t="s">
        <v>132</v>
      </c>
      <c r="KDQ22" s="240" t="s">
        <v>132</v>
      </c>
      <c r="KDR22" s="240" t="s">
        <v>132</v>
      </c>
      <c r="KDS22" s="240" t="s">
        <v>132</v>
      </c>
      <c r="KDT22" s="240" t="s">
        <v>132</v>
      </c>
      <c r="KDU22" s="240" t="s">
        <v>132</v>
      </c>
      <c r="KDV22" s="240" t="s">
        <v>132</v>
      </c>
      <c r="KDW22" s="240" t="s">
        <v>132</v>
      </c>
      <c r="KDX22" s="240" t="s">
        <v>132</v>
      </c>
      <c r="KDY22" s="240" t="s">
        <v>132</v>
      </c>
      <c r="KDZ22" s="240" t="s">
        <v>132</v>
      </c>
      <c r="KEA22" s="240" t="s">
        <v>132</v>
      </c>
      <c r="KEB22" s="240" t="s">
        <v>132</v>
      </c>
      <c r="KEC22" s="240" t="s">
        <v>132</v>
      </c>
      <c r="KED22" s="240" t="s">
        <v>132</v>
      </c>
      <c r="KEE22" s="240" t="s">
        <v>132</v>
      </c>
      <c r="KEF22" s="240" t="s">
        <v>132</v>
      </c>
      <c r="KEG22" s="240" t="s">
        <v>132</v>
      </c>
      <c r="KEH22" s="240" t="s">
        <v>132</v>
      </c>
      <c r="KEI22" s="240" t="s">
        <v>132</v>
      </c>
      <c r="KEJ22" s="240" t="s">
        <v>132</v>
      </c>
      <c r="KEK22" s="240" t="s">
        <v>132</v>
      </c>
      <c r="KEL22" s="240" t="s">
        <v>132</v>
      </c>
      <c r="KEM22" s="240" t="s">
        <v>132</v>
      </c>
      <c r="KEN22" s="240" t="s">
        <v>132</v>
      </c>
      <c r="KEO22" s="240" t="s">
        <v>132</v>
      </c>
      <c r="KEP22" s="240" t="s">
        <v>132</v>
      </c>
      <c r="KEQ22" s="240" t="s">
        <v>132</v>
      </c>
      <c r="KER22" s="240" t="s">
        <v>132</v>
      </c>
      <c r="KES22" s="240" t="s">
        <v>132</v>
      </c>
      <c r="KET22" s="240" t="s">
        <v>132</v>
      </c>
      <c r="KEU22" s="240" t="s">
        <v>132</v>
      </c>
      <c r="KEV22" s="240" t="s">
        <v>132</v>
      </c>
      <c r="KEW22" s="240" t="s">
        <v>132</v>
      </c>
      <c r="KEX22" s="240" t="s">
        <v>132</v>
      </c>
      <c r="KEY22" s="240" t="s">
        <v>132</v>
      </c>
      <c r="KEZ22" s="240" t="s">
        <v>132</v>
      </c>
      <c r="KFA22" s="240" t="s">
        <v>132</v>
      </c>
      <c r="KFB22" s="240" t="s">
        <v>132</v>
      </c>
      <c r="KFC22" s="240" t="s">
        <v>132</v>
      </c>
      <c r="KFD22" s="240" t="s">
        <v>132</v>
      </c>
      <c r="KFE22" s="240" t="s">
        <v>132</v>
      </c>
      <c r="KFF22" s="240" t="s">
        <v>132</v>
      </c>
      <c r="KFG22" s="240" t="s">
        <v>132</v>
      </c>
      <c r="KFH22" s="240" t="s">
        <v>132</v>
      </c>
      <c r="KFI22" s="240" t="s">
        <v>132</v>
      </c>
      <c r="KFJ22" s="240" t="s">
        <v>132</v>
      </c>
      <c r="KFK22" s="240" t="s">
        <v>132</v>
      </c>
      <c r="KFL22" s="240" t="s">
        <v>132</v>
      </c>
      <c r="KFM22" s="240" t="s">
        <v>132</v>
      </c>
      <c r="KFN22" s="240" t="s">
        <v>132</v>
      </c>
      <c r="KFO22" s="240" t="s">
        <v>132</v>
      </c>
      <c r="KFP22" s="240" t="s">
        <v>132</v>
      </c>
      <c r="KFQ22" s="240" t="s">
        <v>132</v>
      </c>
      <c r="KFR22" s="240" t="s">
        <v>132</v>
      </c>
      <c r="KFS22" s="240" t="s">
        <v>132</v>
      </c>
      <c r="KFT22" s="240" t="s">
        <v>132</v>
      </c>
      <c r="KFU22" s="240" t="s">
        <v>132</v>
      </c>
      <c r="KFV22" s="240" t="s">
        <v>132</v>
      </c>
      <c r="KFW22" s="240" t="s">
        <v>132</v>
      </c>
      <c r="KFX22" s="240" t="s">
        <v>132</v>
      </c>
      <c r="KFY22" s="240" t="s">
        <v>132</v>
      </c>
      <c r="KFZ22" s="240" t="s">
        <v>132</v>
      </c>
      <c r="KGA22" s="240" t="s">
        <v>132</v>
      </c>
      <c r="KGB22" s="240" t="s">
        <v>132</v>
      </c>
      <c r="KGC22" s="240" t="s">
        <v>132</v>
      </c>
      <c r="KGD22" s="240" t="s">
        <v>132</v>
      </c>
      <c r="KGE22" s="240" t="s">
        <v>132</v>
      </c>
      <c r="KGF22" s="240" t="s">
        <v>132</v>
      </c>
      <c r="KGG22" s="240" t="s">
        <v>132</v>
      </c>
      <c r="KGH22" s="240" t="s">
        <v>132</v>
      </c>
      <c r="KGI22" s="240" t="s">
        <v>132</v>
      </c>
      <c r="KGJ22" s="240" t="s">
        <v>132</v>
      </c>
      <c r="KGK22" s="240" t="s">
        <v>132</v>
      </c>
      <c r="KGL22" s="240" t="s">
        <v>132</v>
      </c>
      <c r="KGM22" s="240" t="s">
        <v>132</v>
      </c>
      <c r="KGN22" s="240" t="s">
        <v>132</v>
      </c>
      <c r="KGO22" s="240" t="s">
        <v>132</v>
      </c>
      <c r="KGP22" s="240" t="s">
        <v>132</v>
      </c>
      <c r="KGQ22" s="240" t="s">
        <v>132</v>
      </c>
      <c r="KGR22" s="240" t="s">
        <v>132</v>
      </c>
      <c r="KGS22" s="240" t="s">
        <v>132</v>
      </c>
      <c r="KGT22" s="240" t="s">
        <v>132</v>
      </c>
      <c r="KGU22" s="240" t="s">
        <v>132</v>
      </c>
      <c r="KGV22" s="240" t="s">
        <v>132</v>
      </c>
      <c r="KGW22" s="240" t="s">
        <v>132</v>
      </c>
      <c r="KGX22" s="240" t="s">
        <v>132</v>
      </c>
      <c r="KGY22" s="240" t="s">
        <v>132</v>
      </c>
      <c r="KGZ22" s="240" t="s">
        <v>132</v>
      </c>
      <c r="KHA22" s="240" t="s">
        <v>132</v>
      </c>
      <c r="KHB22" s="240" t="s">
        <v>132</v>
      </c>
      <c r="KHC22" s="240" t="s">
        <v>132</v>
      </c>
      <c r="KHD22" s="240" t="s">
        <v>132</v>
      </c>
      <c r="KHE22" s="240" t="s">
        <v>132</v>
      </c>
      <c r="KHF22" s="240" t="s">
        <v>132</v>
      </c>
      <c r="KHG22" s="240" t="s">
        <v>132</v>
      </c>
      <c r="KHH22" s="240" t="s">
        <v>132</v>
      </c>
      <c r="KHI22" s="240" t="s">
        <v>132</v>
      </c>
      <c r="KHJ22" s="240" t="s">
        <v>132</v>
      </c>
      <c r="KHK22" s="240" t="s">
        <v>132</v>
      </c>
      <c r="KHL22" s="240" t="s">
        <v>132</v>
      </c>
      <c r="KHM22" s="240" t="s">
        <v>132</v>
      </c>
      <c r="KHN22" s="240" t="s">
        <v>132</v>
      </c>
      <c r="KHO22" s="240" t="s">
        <v>132</v>
      </c>
      <c r="KHP22" s="240" t="s">
        <v>132</v>
      </c>
      <c r="KHQ22" s="240" t="s">
        <v>132</v>
      </c>
      <c r="KHR22" s="240" t="s">
        <v>132</v>
      </c>
      <c r="KHS22" s="240" t="s">
        <v>132</v>
      </c>
      <c r="KHT22" s="240" t="s">
        <v>132</v>
      </c>
      <c r="KHU22" s="240" t="s">
        <v>132</v>
      </c>
      <c r="KHV22" s="240" t="s">
        <v>132</v>
      </c>
      <c r="KHW22" s="240" t="s">
        <v>132</v>
      </c>
      <c r="KHX22" s="240" t="s">
        <v>132</v>
      </c>
      <c r="KHY22" s="240" t="s">
        <v>132</v>
      </c>
      <c r="KHZ22" s="240" t="s">
        <v>132</v>
      </c>
      <c r="KIA22" s="240" t="s">
        <v>132</v>
      </c>
      <c r="KIB22" s="240" t="s">
        <v>132</v>
      </c>
      <c r="KIC22" s="240" t="s">
        <v>132</v>
      </c>
      <c r="KID22" s="240" t="s">
        <v>132</v>
      </c>
      <c r="KIE22" s="240" t="s">
        <v>132</v>
      </c>
      <c r="KIF22" s="240" t="s">
        <v>132</v>
      </c>
      <c r="KIG22" s="240" t="s">
        <v>132</v>
      </c>
      <c r="KIH22" s="240" t="s">
        <v>132</v>
      </c>
      <c r="KII22" s="240" t="s">
        <v>132</v>
      </c>
      <c r="KIJ22" s="240" t="s">
        <v>132</v>
      </c>
      <c r="KIK22" s="240" t="s">
        <v>132</v>
      </c>
      <c r="KIL22" s="240" t="s">
        <v>132</v>
      </c>
      <c r="KIM22" s="240" t="s">
        <v>132</v>
      </c>
      <c r="KIN22" s="240" t="s">
        <v>132</v>
      </c>
      <c r="KIO22" s="240" t="s">
        <v>132</v>
      </c>
      <c r="KIP22" s="240" t="s">
        <v>132</v>
      </c>
      <c r="KIQ22" s="240" t="s">
        <v>132</v>
      </c>
      <c r="KIR22" s="240" t="s">
        <v>132</v>
      </c>
      <c r="KIS22" s="240" t="s">
        <v>132</v>
      </c>
      <c r="KIT22" s="240" t="s">
        <v>132</v>
      </c>
      <c r="KIU22" s="240" t="s">
        <v>132</v>
      </c>
      <c r="KIV22" s="240" t="s">
        <v>132</v>
      </c>
      <c r="KIW22" s="240" t="s">
        <v>132</v>
      </c>
      <c r="KIX22" s="240" t="s">
        <v>132</v>
      </c>
      <c r="KIY22" s="240" t="s">
        <v>132</v>
      </c>
      <c r="KIZ22" s="240" t="s">
        <v>132</v>
      </c>
      <c r="KJA22" s="240" t="s">
        <v>132</v>
      </c>
      <c r="KJB22" s="240" t="s">
        <v>132</v>
      </c>
      <c r="KJC22" s="240" t="s">
        <v>132</v>
      </c>
      <c r="KJD22" s="240" t="s">
        <v>132</v>
      </c>
      <c r="KJE22" s="240" t="s">
        <v>132</v>
      </c>
      <c r="KJF22" s="240" t="s">
        <v>132</v>
      </c>
      <c r="KJG22" s="240" t="s">
        <v>132</v>
      </c>
      <c r="KJH22" s="240" t="s">
        <v>132</v>
      </c>
      <c r="KJI22" s="240" t="s">
        <v>132</v>
      </c>
      <c r="KJJ22" s="240" t="s">
        <v>132</v>
      </c>
      <c r="KJK22" s="240" t="s">
        <v>132</v>
      </c>
      <c r="KJL22" s="240" t="s">
        <v>132</v>
      </c>
      <c r="KJM22" s="240" t="s">
        <v>132</v>
      </c>
      <c r="KJN22" s="240" t="s">
        <v>132</v>
      </c>
      <c r="KJO22" s="240" t="s">
        <v>132</v>
      </c>
      <c r="KJP22" s="240" t="s">
        <v>132</v>
      </c>
      <c r="KJQ22" s="240" t="s">
        <v>132</v>
      </c>
      <c r="KJR22" s="240" t="s">
        <v>132</v>
      </c>
      <c r="KJS22" s="240" t="s">
        <v>132</v>
      </c>
      <c r="KJT22" s="240" t="s">
        <v>132</v>
      </c>
      <c r="KJU22" s="240" t="s">
        <v>132</v>
      </c>
      <c r="KJV22" s="240" t="s">
        <v>132</v>
      </c>
      <c r="KJW22" s="240" t="s">
        <v>132</v>
      </c>
      <c r="KJX22" s="240" t="s">
        <v>132</v>
      </c>
      <c r="KJY22" s="240" t="s">
        <v>132</v>
      </c>
      <c r="KJZ22" s="240" t="s">
        <v>132</v>
      </c>
      <c r="KKA22" s="240" t="s">
        <v>132</v>
      </c>
      <c r="KKB22" s="240" t="s">
        <v>132</v>
      </c>
      <c r="KKC22" s="240" t="s">
        <v>132</v>
      </c>
      <c r="KKD22" s="240" t="s">
        <v>132</v>
      </c>
      <c r="KKE22" s="240" t="s">
        <v>132</v>
      </c>
      <c r="KKF22" s="240" t="s">
        <v>132</v>
      </c>
      <c r="KKG22" s="240" t="s">
        <v>132</v>
      </c>
      <c r="KKH22" s="240" t="s">
        <v>132</v>
      </c>
      <c r="KKI22" s="240" t="s">
        <v>132</v>
      </c>
      <c r="KKJ22" s="240" t="s">
        <v>132</v>
      </c>
      <c r="KKK22" s="240" t="s">
        <v>132</v>
      </c>
      <c r="KKL22" s="240" t="s">
        <v>132</v>
      </c>
      <c r="KKM22" s="240" t="s">
        <v>132</v>
      </c>
      <c r="KKN22" s="240" t="s">
        <v>132</v>
      </c>
      <c r="KKO22" s="240" t="s">
        <v>132</v>
      </c>
      <c r="KKP22" s="240" t="s">
        <v>132</v>
      </c>
      <c r="KKQ22" s="240" t="s">
        <v>132</v>
      </c>
      <c r="KKR22" s="240" t="s">
        <v>132</v>
      </c>
      <c r="KKS22" s="240" t="s">
        <v>132</v>
      </c>
      <c r="KKT22" s="240" t="s">
        <v>132</v>
      </c>
      <c r="KKU22" s="240" t="s">
        <v>132</v>
      </c>
      <c r="KKV22" s="240" t="s">
        <v>132</v>
      </c>
      <c r="KKW22" s="240" t="s">
        <v>132</v>
      </c>
      <c r="KKX22" s="240" t="s">
        <v>132</v>
      </c>
      <c r="KKY22" s="240" t="s">
        <v>132</v>
      </c>
      <c r="KKZ22" s="240" t="s">
        <v>132</v>
      </c>
      <c r="KLA22" s="240" t="s">
        <v>132</v>
      </c>
      <c r="KLB22" s="240" t="s">
        <v>132</v>
      </c>
      <c r="KLC22" s="240" t="s">
        <v>132</v>
      </c>
      <c r="KLD22" s="240" t="s">
        <v>132</v>
      </c>
      <c r="KLE22" s="240" t="s">
        <v>132</v>
      </c>
      <c r="KLF22" s="240" t="s">
        <v>132</v>
      </c>
      <c r="KLG22" s="240" t="s">
        <v>132</v>
      </c>
      <c r="KLH22" s="240" t="s">
        <v>132</v>
      </c>
      <c r="KLI22" s="240" t="s">
        <v>132</v>
      </c>
      <c r="KLJ22" s="240" t="s">
        <v>132</v>
      </c>
      <c r="KLK22" s="240" t="s">
        <v>132</v>
      </c>
      <c r="KLL22" s="240" t="s">
        <v>132</v>
      </c>
      <c r="KLM22" s="240" t="s">
        <v>132</v>
      </c>
      <c r="KLN22" s="240" t="s">
        <v>132</v>
      </c>
      <c r="KLO22" s="240" t="s">
        <v>132</v>
      </c>
      <c r="KLP22" s="240" t="s">
        <v>132</v>
      </c>
      <c r="KLQ22" s="240" t="s">
        <v>132</v>
      </c>
      <c r="KLR22" s="240" t="s">
        <v>132</v>
      </c>
      <c r="KLS22" s="240" t="s">
        <v>132</v>
      </c>
      <c r="KLT22" s="240" t="s">
        <v>132</v>
      </c>
      <c r="KLU22" s="240" t="s">
        <v>132</v>
      </c>
      <c r="KLV22" s="240" t="s">
        <v>132</v>
      </c>
      <c r="KLW22" s="240" t="s">
        <v>132</v>
      </c>
      <c r="KLX22" s="240" t="s">
        <v>132</v>
      </c>
      <c r="KLY22" s="240" t="s">
        <v>132</v>
      </c>
      <c r="KLZ22" s="240" t="s">
        <v>132</v>
      </c>
      <c r="KMA22" s="240" t="s">
        <v>132</v>
      </c>
      <c r="KMB22" s="240" t="s">
        <v>132</v>
      </c>
      <c r="KMC22" s="240" t="s">
        <v>132</v>
      </c>
      <c r="KMD22" s="240" t="s">
        <v>132</v>
      </c>
      <c r="KME22" s="240" t="s">
        <v>132</v>
      </c>
      <c r="KMF22" s="240" t="s">
        <v>132</v>
      </c>
      <c r="KMG22" s="240" t="s">
        <v>132</v>
      </c>
      <c r="KMH22" s="240" t="s">
        <v>132</v>
      </c>
      <c r="KMI22" s="240" t="s">
        <v>132</v>
      </c>
      <c r="KMJ22" s="240" t="s">
        <v>132</v>
      </c>
      <c r="KMK22" s="240" t="s">
        <v>132</v>
      </c>
      <c r="KML22" s="240" t="s">
        <v>132</v>
      </c>
      <c r="KMM22" s="240" t="s">
        <v>132</v>
      </c>
      <c r="KMN22" s="240" t="s">
        <v>132</v>
      </c>
      <c r="KMO22" s="240" t="s">
        <v>132</v>
      </c>
      <c r="KMP22" s="240" t="s">
        <v>132</v>
      </c>
      <c r="KMQ22" s="240" t="s">
        <v>132</v>
      </c>
      <c r="KMR22" s="240" t="s">
        <v>132</v>
      </c>
      <c r="KMS22" s="240" t="s">
        <v>132</v>
      </c>
      <c r="KMT22" s="240" t="s">
        <v>132</v>
      </c>
      <c r="KMU22" s="240" t="s">
        <v>132</v>
      </c>
      <c r="KMV22" s="240" t="s">
        <v>132</v>
      </c>
      <c r="KMW22" s="240" t="s">
        <v>132</v>
      </c>
      <c r="KMX22" s="240" t="s">
        <v>132</v>
      </c>
      <c r="KMY22" s="240" t="s">
        <v>132</v>
      </c>
      <c r="KMZ22" s="240" t="s">
        <v>132</v>
      </c>
      <c r="KNA22" s="240" t="s">
        <v>132</v>
      </c>
      <c r="KNB22" s="240" t="s">
        <v>132</v>
      </c>
      <c r="KNC22" s="240" t="s">
        <v>132</v>
      </c>
      <c r="KND22" s="240" t="s">
        <v>132</v>
      </c>
      <c r="KNE22" s="240" t="s">
        <v>132</v>
      </c>
      <c r="KNF22" s="240" t="s">
        <v>132</v>
      </c>
      <c r="KNG22" s="240" t="s">
        <v>132</v>
      </c>
      <c r="KNH22" s="240" t="s">
        <v>132</v>
      </c>
      <c r="KNI22" s="240" t="s">
        <v>132</v>
      </c>
      <c r="KNJ22" s="240" t="s">
        <v>132</v>
      </c>
      <c r="KNK22" s="240" t="s">
        <v>132</v>
      </c>
      <c r="KNL22" s="240" t="s">
        <v>132</v>
      </c>
      <c r="KNM22" s="240" t="s">
        <v>132</v>
      </c>
      <c r="KNN22" s="240" t="s">
        <v>132</v>
      </c>
      <c r="KNO22" s="240" t="s">
        <v>132</v>
      </c>
      <c r="KNP22" s="240" t="s">
        <v>132</v>
      </c>
      <c r="KNQ22" s="240" t="s">
        <v>132</v>
      </c>
      <c r="KNR22" s="240" t="s">
        <v>132</v>
      </c>
      <c r="KNS22" s="240" t="s">
        <v>132</v>
      </c>
      <c r="KNT22" s="240" t="s">
        <v>132</v>
      </c>
      <c r="KNU22" s="240" t="s">
        <v>132</v>
      </c>
      <c r="KNV22" s="240" t="s">
        <v>132</v>
      </c>
      <c r="KNW22" s="240" t="s">
        <v>132</v>
      </c>
      <c r="KNX22" s="240" t="s">
        <v>132</v>
      </c>
      <c r="KNY22" s="240" t="s">
        <v>132</v>
      </c>
      <c r="KNZ22" s="240" t="s">
        <v>132</v>
      </c>
      <c r="KOA22" s="240" t="s">
        <v>132</v>
      </c>
      <c r="KOB22" s="240" t="s">
        <v>132</v>
      </c>
      <c r="KOC22" s="240" t="s">
        <v>132</v>
      </c>
      <c r="KOD22" s="240" t="s">
        <v>132</v>
      </c>
      <c r="KOE22" s="240" t="s">
        <v>132</v>
      </c>
      <c r="KOF22" s="240" t="s">
        <v>132</v>
      </c>
      <c r="KOG22" s="240" t="s">
        <v>132</v>
      </c>
      <c r="KOH22" s="240" t="s">
        <v>132</v>
      </c>
      <c r="KOI22" s="240" t="s">
        <v>132</v>
      </c>
      <c r="KOJ22" s="240" t="s">
        <v>132</v>
      </c>
      <c r="KOK22" s="240" t="s">
        <v>132</v>
      </c>
      <c r="KOL22" s="240" t="s">
        <v>132</v>
      </c>
      <c r="KOM22" s="240" t="s">
        <v>132</v>
      </c>
      <c r="KON22" s="240" t="s">
        <v>132</v>
      </c>
      <c r="KOO22" s="240" t="s">
        <v>132</v>
      </c>
      <c r="KOP22" s="240" t="s">
        <v>132</v>
      </c>
      <c r="KOQ22" s="240" t="s">
        <v>132</v>
      </c>
      <c r="KOR22" s="240" t="s">
        <v>132</v>
      </c>
      <c r="KOS22" s="240" t="s">
        <v>132</v>
      </c>
      <c r="KOT22" s="240" t="s">
        <v>132</v>
      </c>
      <c r="KOU22" s="240" t="s">
        <v>132</v>
      </c>
      <c r="KOV22" s="240" t="s">
        <v>132</v>
      </c>
      <c r="KOW22" s="240" t="s">
        <v>132</v>
      </c>
      <c r="KOX22" s="240" t="s">
        <v>132</v>
      </c>
      <c r="KOY22" s="240" t="s">
        <v>132</v>
      </c>
      <c r="KOZ22" s="240" t="s">
        <v>132</v>
      </c>
      <c r="KPA22" s="240" t="s">
        <v>132</v>
      </c>
      <c r="KPB22" s="240" t="s">
        <v>132</v>
      </c>
      <c r="KPC22" s="240" t="s">
        <v>132</v>
      </c>
      <c r="KPD22" s="240" t="s">
        <v>132</v>
      </c>
      <c r="KPE22" s="240" t="s">
        <v>132</v>
      </c>
      <c r="KPF22" s="240" t="s">
        <v>132</v>
      </c>
      <c r="KPG22" s="240" t="s">
        <v>132</v>
      </c>
      <c r="KPH22" s="240" t="s">
        <v>132</v>
      </c>
      <c r="KPI22" s="240" t="s">
        <v>132</v>
      </c>
      <c r="KPJ22" s="240" t="s">
        <v>132</v>
      </c>
      <c r="KPK22" s="240" t="s">
        <v>132</v>
      </c>
      <c r="KPL22" s="240" t="s">
        <v>132</v>
      </c>
      <c r="KPM22" s="240" t="s">
        <v>132</v>
      </c>
      <c r="KPN22" s="240" t="s">
        <v>132</v>
      </c>
      <c r="KPO22" s="240" t="s">
        <v>132</v>
      </c>
      <c r="KPP22" s="240" t="s">
        <v>132</v>
      </c>
      <c r="KPQ22" s="240" t="s">
        <v>132</v>
      </c>
      <c r="KPR22" s="240" t="s">
        <v>132</v>
      </c>
      <c r="KPS22" s="240" t="s">
        <v>132</v>
      </c>
      <c r="KPT22" s="240" t="s">
        <v>132</v>
      </c>
      <c r="KPU22" s="240" t="s">
        <v>132</v>
      </c>
      <c r="KPV22" s="240" t="s">
        <v>132</v>
      </c>
      <c r="KPW22" s="240" t="s">
        <v>132</v>
      </c>
      <c r="KPX22" s="240" t="s">
        <v>132</v>
      </c>
      <c r="KPY22" s="240" t="s">
        <v>132</v>
      </c>
      <c r="KPZ22" s="240" t="s">
        <v>132</v>
      </c>
      <c r="KQA22" s="240" t="s">
        <v>132</v>
      </c>
      <c r="KQB22" s="240" t="s">
        <v>132</v>
      </c>
      <c r="KQC22" s="240" t="s">
        <v>132</v>
      </c>
      <c r="KQD22" s="240" t="s">
        <v>132</v>
      </c>
      <c r="KQE22" s="240" t="s">
        <v>132</v>
      </c>
      <c r="KQF22" s="240" t="s">
        <v>132</v>
      </c>
      <c r="KQG22" s="240" t="s">
        <v>132</v>
      </c>
      <c r="KQH22" s="240" t="s">
        <v>132</v>
      </c>
      <c r="KQI22" s="240" t="s">
        <v>132</v>
      </c>
      <c r="KQJ22" s="240" t="s">
        <v>132</v>
      </c>
      <c r="KQK22" s="240" t="s">
        <v>132</v>
      </c>
      <c r="KQL22" s="240" t="s">
        <v>132</v>
      </c>
      <c r="KQM22" s="240" t="s">
        <v>132</v>
      </c>
      <c r="KQN22" s="240" t="s">
        <v>132</v>
      </c>
      <c r="KQO22" s="240" t="s">
        <v>132</v>
      </c>
      <c r="KQP22" s="240" t="s">
        <v>132</v>
      </c>
      <c r="KQQ22" s="240" t="s">
        <v>132</v>
      </c>
      <c r="KQR22" s="240" t="s">
        <v>132</v>
      </c>
      <c r="KQS22" s="240" t="s">
        <v>132</v>
      </c>
      <c r="KQT22" s="240" t="s">
        <v>132</v>
      </c>
      <c r="KQU22" s="240" t="s">
        <v>132</v>
      </c>
      <c r="KQV22" s="240" t="s">
        <v>132</v>
      </c>
      <c r="KQW22" s="240" t="s">
        <v>132</v>
      </c>
      <c r="KQX22" s="240" t="s">
        <v>132</v>
      </c>
      <c r="KQY22" s="240" t="s">
        <v>132</v>
      </c>
      <c r="KQZ22" s="240" t="s">
        <v>132</v>
      </c>
      <c r="KRA22" s="240" t="s">
        <v>132</v>
      </c>
      <c r="KRB22" s="240" t="s">
        <v>132</v>
      </c>
      <c r="KRC22" s="240" t="s">
        <v>132</v>
      </c>
      <c r="KRD22" s="240" t="s">
        <v>132</v>
      </c>
      <c r="KRE22" s="240" t="s">
        <v>132</v>
      </c>
      <c r="KRF22" s="240" t="s">
        <v>132</v>
      </c>
      <c r="KRG22" s="240" t="s">
        <v>132</v>
      </c>
      <c r="KRH22" s="240" t="s">
        <v>132</v>
      </c>
      <c r="KRI22" s="240" t="s">
        <v>132</v>
      </c>
      <c r="KRJ22" s="240" t="s">
        <v>132</v>
      </c>
      <c r="KRK22" s="240" t="s">
        <v>132</v>
      </c>
      <c r="KRL22" s="240" t="s">
        <v>132</v>
      </c>
      <c r="KRM22" s="240" t="s">
        <v>132</v>
      </c>
      <c r="KRN22" s="240" t="s">
        <v>132</v>
      </c>
      <c r="KRO22" s="240" t="s">
        <v>132</v>
      </c>
      <c r="KRP22" s="240" t="s">
        <v>132</v>
      </c>
      <c r="KRQ22" s="240" t="s">
        <v>132</v>
      </c>
      <c r="KRR22" s="240" t="s">
        <v>132</v>
      </c>
      <c r="KRS22" s="240" t="s">
        <v>132</v>
      </c>
      <c r="KRT22" s="240" t="s">
        <v>132</v>
      </c>
      <c r="KRU22" s="240" t="s">
        <v>132</v>
      </c>
      <c r="KRV22" s="240" t="s">
        <v>132</v>
      </c>
      <c r="KRW22" s="240" t="s">
        <v>132</v>
      </c>
      <c r="KRX22" s="240" t="s">
        <v>132</v>
      </c>
      <c r="KRY22" s="240" t="s">
        <v>132</v>
      </c>
      <c r="KRZ22" s="240" t="s">
        <v>132</v>
      </c>
      <c r="KSA22" s="240" t="s">
        <v>132</v>
      </c>
      <c r="KSB22" s="240" t="s">
        <v>132</v>
      </c>
      <c r="KSC22" s="240" t="s">
        <v>132</v>
      </c>
      <c r="KSD22" s="240" t="s">
        <v>132</v>
      </c>
      <c r="KSE22" s="240" t="s">
        <v>132</v>
      </c>
      <c r="KSF22" s="240" t="s">
        <v>132</v>
      </c>
      <c r="KSG22" s="240" t="s">
        <v>132</v>
      </c>
      <c r="KSH22" s="240" t="s">
        <v>132</v>
      </c>
      <c r="KSI22" s="240" t="s">
        <v>132</v>
      </c>
      <c r="KSJ22" s="240" t="s">
        <v>132</v>
      </c>
      <c r="KSK22" s="240" t="s">
        <v>132</v>
      </c>
      <c r="KSL22" s="240" t="s">
        <v>132</v>
      </c>
      <c r="KSM22" s="240" t="s">
        <v>132</v>
      </c>
      <c r="KSN22" s="240" t="s">
        <v>132</v>
      </c>
      <c r="KSO22" s="240" t="s">
        <v>132</v>
      </c>
      <c r="KSP22" s="240" t="s">
        <v>132</v>
      </c>
      <c r="KSQ22" s="240" t="s">
        <v>132</v>
      </c>
      <c r="KSR22" s="240" t="s">
        <v>132</v>
      </c>
      <c r="KSS22" s="240" t="s">
        <v>132</v>
      </c>
      <c r="KST22" s="240" t="s">
        <v>132</v>
      </c>
      <c r="KSU22" s="240" t="s">
        <v>132</v>
      </c>
      <c r="KSV22" s="240" t="s">
        <v>132</v>
      </c>
      <c r="KSW22" s="240" t="s">
        <v>132</v>
      </c>
      <c r="KSX22" s="240" t="s">
        <v>132</v>
      </c>
      <c r="KSY22" s="240" t="s">
        <v>132</v>
      </c>
      <c r="KSZ22" s="240" t="s">
        <v>132</v>
      </c>
      <c r="KTA22" s="240" t="s">
        <v>132</v>
      </c>
      <c r="KTB22" s="240" t="s">
        <v>132</v>
      </c>
      <c r="KTC22" s="240" t="s">
        <v>132</v>
      </c>
      <c r="KTD22" s="240" t="s">
        <v>132</v>
      </c>
      <c r="KTE22" s="240" t="s">
        <v>132</v>
      </c>
      <c r="KTF22" s="240" t="s">
        <v>132</v>
      </c>
      <c r="KTG22" s="240" t="s">
        <v>132</v>
      </c>
      <c r="KTH22" s="240" t="s">
        <v>132</v>
      </c>
      <c r="KTI22" s="240" t="s">
        <v>132</v>
      </c>
      <c r="KTJ22" s="240" t="s">
        <v>132</v>
      </c>
      <c r="KTK22" s="240" t="s">
        <v>132</v>
      </c>
      <c r="KTL22" s="240" t="s">
        <v>132</v>
      </c>
      <c r="KTM22" s="240" t="s">
        <v>132</v>
      </c>
      <c r="KTN22" s="240" t="s">
        <v>132</v>
      </c>
      <c r="KTO22" s="240" t="s">
        <v>132</v>
      </c>
      <c r="KTP22" s="240" t="s">
        <v>132</v>
      </c>
      <c r="KTQ22" s="240" t="s">
        <v>132</v>
      </c>
      <c r="KTR22" s="240" t="s">
        <v>132</v>
      </c>
      <c r="KTS22" s="240" t="s">
        <v>132</v>
      </c>
      <c r="KTT22" s="240" t="s">
        <v>132</v>
      </c>
      <c r="KTU22" s="240" t="s">
        <v>132</v>
      </c>
      <c r="KTV22" s="240" t="s">
        <v>132</v>
      </c>
      <c r="KTW22" s="240" t="s">
        <v>132</v>
      </c>
      <c r="KTX22" s="240" t="s">
        <v>132</v>
      </c>
      <c r="KTY22" s="240" t="s">
        <v>132</v>
      </c>
      <c r="KTZ22" s="240" t="s">
        <v>132</v>
      </c>
      <c r="KUA22" s="240" t="s">
        <v>132</v>
      </c>
      <c r="KUB22" s="240" t="s">
        <v>132</v>
      </c>
      <c r="KUC22" s="240" t="s">
        <v>132</v>
      </c>
      <c r="KUD22" s="240" t="s">
        <v>132</v>
      </c>
      <c r="KUE22" s="240" t="s">
        <v>132</v>
      </c>
      <c r="KUF22" s="240" t="s">
        <v>132</v>
      </c>
      <c r="KUG22" s="240" t="s">
        <v>132</v>
      </c>
      <c r="KUH22" s="240" t="s">
        <v>132</v>
      </c>
      <c r="KUI22" s="240" t="s">
        <v>132</v>
      </c>
      <c r="KUJ22" s="240" t="s">
        <v>132</v>
      </c>
      <c r="KUK22" s="240" t="s">
        <v>132</v>
      </c>
      <c r="KUL22" s="240" t="s">
        <v>132</v>
      </c>
      <c r="KUM22" s="240" t="s">
        <v>132</v>
      </c>
      <c r="KUN22" s="240" t="s">
        <v>132</v>
      </c>
      <c r="KUO22" s="240" t="s">
        <v>132</v>
      </c>
      <c r="KUP22" s="240" t="s">
        <v>132</v>
      </c>
      <c r="KUQ22" s="240" t="s">
        <v>132</v>
      </c>
      <c r="KUR22" s="240" t="s">
        <v>132</v>
      </c>
      <c r="KUS22" s="240" t="s">
        <v>132</v>
      </c>
      <c r="KUT22" s="240" t="s">
        <v>132</v>
      </c>
      <c r="KUU22" s="240" t="s">
        <v>132</v>
      </c>
      <c r="KUV22" s="240" t="s">
        <v>132</v>
      </c>
      <c r="KUW22" s="240" t="s">
        <v>132</v>
      </c>
      <c r="KUX22" s="240" t="s">
        <v>132</v>
      </c>
      <c r="KUY22" s="240" t="s">
        <v>132</v>
      </c>
      <c r="KUZ22" s="240" t="s">
        <v>132</v>
      </c>
      <c r="KVA22" s="240" t="s">
        <v>132</v>
      </c>
      <c r="KVB22" s="240" t="s">
        <v>132</v>
      </c>
      <c r="KVC22" s="240" t="s">
        <v>132</v>
      </c>
      <c r="KVD22" s="240" t="s">
        <v>132</v>
      </c>
      <c r="KVE22" s="240" t="s">
        <v>132</v>
      </c>
      <c r="KVF22" s="240" t="s">
        <v>132</v>
      </c>
      <c r="KVG22" s="240" t="s">
        <v>132</v>
      </c>
      <c r="KVH22" s="240" t="s">
        <v>132</v>
      </c>
      <c r="KVI22" s="240" t="s">
        <v>132</v>
      </c>
      <c r="KVJ22" s="240" t="s">
        <v>132</v>
      </c>
      <c r="KVK22" s="240" t="s">
        <v>132</v>
      </c>
      <c r="KVL22" s="240" t="s">
        <v>132</v>
      </c>
      <c r="KVM22" s="240" t="s">
        <v>132</v>
      </c>
      <c r="KVN22" s="240" t="s">
        <v>132</v>
      </c>
      <c r="KVO22" s="240" t="s">
        <v>132</v>
      </c>
      <c r="KVP22" s="240" t="s">
        <v>132</v>
      </c>
      <c r="KVQ22" s="240" t="s">
        <v>132</v>
      </c>
      <c r="KVR22" s="240" t="s">
        <v>132</v>
      </c>
      <c r="KVS22" s="240" t="s">
        <v>132</v>
      </c>
      <c r="KVT22" s="240" t="s">
        <v>132</v>
      </c>
      <c r="KVU22" s="240" t="s">
        <v>132</v>
      </c>
      <c r="KVV22" s="240" t="s">
        <v>132</v>
      </c>
      <c r="KVW22" s="240" t="s">
        <v>132</v>
      </c>
      <c r="KVX22" s="240" t="s">
        <v>132</v>
      </c>
      <c r="KVY22" s="240" t="s">
        <v>132</v>
      </c>
      <c r="KVZ22" s="240" t="s">
        <v>132</v>
      </c>
      <c r="KWA22" s="240" t="s">
        <v>132</v>
      </c>
      <c r="KWB22" s="240" t="s">
        <v>132</v>
      </c>
      <c r="KWC22" s="240" t="s">
        <v>132</v>
      </c>
      <c r="KWD22" s="240" t="s">
        <v>132</v>
      </c>
      <c r="KWE22" s="240" t="s">
        <v>132</v>
      </c>
      <c r="KWF22" s="240" t="s">
        <v>132</v>
      </c>
      <c r="KWG22" s="240" t="s">
        <v>132</v>
      </c>
      <c r="KWH22" s="240" t="s">
        <v>132</v>
      </c>
      <c r="KWI22" s="240" t="s">
        <v>132</v>
      </c>
      <c r="KWJ22" s="240" t="s">
        <v>132</v>
      </c>
      <c r="KWK22" s="240" t="s">
        <v>132</v>
      </c>
      <c r="KWL22" s="240" t="s">
        <v>132</v>
      </c>
      <c r="KWM22" s="240" t="s">
        <v>132</v>
      </c>
      <c r="KWN22" s="240" t="s">
        <v>132</v>
      </c>
      <c r="KWO22" s="240" t="s">
        <v>132</v>
      </c>
      <c r="KWP22" s="240" t="s">
        <v>132</v>
      </c>
      <c r="KWQ22" s="240" t="s">
        <v>132</v>
      </c>
      <c r="KWR22" s="240" t="s">
        <v>132</v>
      </c>
      <c r="KWS22" s="240" t="s">
        <v>132</v>
      </c>
      <c r="KWT22" s="240" t="s">
        <v>132</v>
      </c>
      <c r="KWU22" s="240" t="s">
        <v>132</v>
      </c>
      <c r="KWV22" s="240" t="s">
        <v>132</v>
      </c>
      <c r="KWW22" s="240" t="s">
        <v>132</v>
      </c>
      <c r="KWX22" s="240" t="s">
        <v>132</v>
      </c>
      <c r="KWY22" s="240" t="s">
        <v>132</v>
      </c>
      <c r="KWZ22" s="240" t="s">
        <v>132</v>
      </c>
      <c r="KXA22" s="240" t="s">
        <v>132</v>
      </c>
      <c r="KXB22" s="240" t="s">
        <v>132</v>
      </c>
      <c r="KXC22" s="240" t="s">
        <v>132</v>
      </c>
      <c r="KXD22" s="240" t="s">
        <v>132</v>
      </c>
      <c r="KXE22" s="240" t="s">
        <v>132</v>
      </c>
      <c r="KXF22" s="240" t="s">
        <v>132</v>
      </c>
      <c r="KXG22" s="240" t="s">
        <v>132</v>
      </c>
      <c r="KXH22" s="240" t="s">
        <v>132</v>
      </c>
      <c r="KXI22" s="240" t="s">
        <v>132</v>
      </c>
      <c r="KXJ22" s="240" t="s">
        <v>132</v>
      </c>
      <c r="KXK22" s="240" t="s">
        <v>132</v>
      </c>
      <c r="KXL22" s="240" t="s">
        <v>132</v>
      </c>
      <c r="KXM22" s="240" t="s">
        <v>132</v>
      </c>
      <c r="KXN22" s="240" t="s">
        <v>132</v>
      </c>
      <c r="KXO22" s="240" t="s">
        <v>132</v>
      </c>
      <c r="KXP22" s="240" t="s">
        <v>132</v>
      </c>
      <c r="KXQ22" s="240" t="s">
        <v>132</v>
      </c>
      <c r="KXR22" s="240" t="s">
        <v>132</v>
      </c>
      <c r="KXS22" s="240" t="s">
        <v>132</v>
      </c>
      <c r="KXT22" s="240" t="s">
        <v>132</v>
      </c>
      <c r="KXU22" s="240" t="s">
        <v>132</v>
      </c>
      <c r="KXV22" s="240" t="s">
        <v>132</v>
      </c>
      <c r="KXW22" s="240" t="s">
        <v>132</v>
      </c>
      <c r="KXX22" s="240" t="s">
        <v>132</v>
      </c>
      <c r="KXY22" s="240" t="s">
        <v>132</v>
      </c>
      <c r="KXZ22" s="240" t="s">
        <v>132</v>
      </c>
      <c r="KYA22" s="240" t="s">
        <v>132</v>
      </c>
      <c r="KYB22" s="240" t="s">
        <v>132</v>
      </c>
      <c r="KYC22" s="240" t="s">
        <v>132</v>
      </c>
      <c r="KYD22" s="240" t="s">
        <v>132</v>
      </c>
      <c r="KYE22" s="240" t="s">
        <v>132</v>
      </c>
      <c r="KYF22" s="240" t="s">
        <v>132</v>
      </c>
      <c r="KYG22" s="240" t="s">
        <v>132</v>
      </c>
      <c r="KYH22" s="240" t="s">
        <v>132</v>
      </c>
      <c r="KYI22" s="240" t="s">
        <v>132</v>
      </c>
      <c r="KYJ22" s="240" t="s">
        <v>132</v>
      </c>
      <c r="KYK22" s="240" t="s">
        <v>132</v>
      </c>
      <c r="KYL22" s="240" t="s">
        <v>132</v>
      </c>
      <c r="KYM22" s="240" t="s">
        <v>132</v>
      </c>
      <c r="KYN22" s="240" t="s">
        <v>132</v>
      </c>
      <c r="KYO22" s="240" t="s">
        <v>132</v>
      </c>
      <c r="KYP22" s="240" t="s">
        <v>132</v>
      </c>
      <c r="KYQ22" s="240" t="s">
        <v>132</v>
      </c>
      <c r="KYR22" s="240" t="s">
        <v>132</v>
      </c>
      <c r="KYS22" s="240" t="s">
        <v>132</v>
      </c>
      <c r="KYT22" s="240" t="s">
        <v>132</v>
      </c>
      <c r="KYU22" s="240" t="s">
        <v>132</v>
      </c>
      <c r="KYV22" s="240" t="s">
        <v>132</v>
      </c>
      <c r="KYW22" s="240" t="s">
        <v>132</v>
      </c>
      <c r="KYX22" s="240" t="s">
        <v>132</v>
      </c>
      <c r="KYY22" s="240" t="s">
        <v>132</v>
      </c>
      <c r="KYZ22" s="240" t="s">
        <v>132</v>
      </c>
      <c r="KZA22" s="240" t="s">
        <v>132</v>
      </c>
      <c r="KZB22" s="240" t="s">
        <v>132</v>
      </c>
      <c r="KZC22" s="240" t="s">
        <v>132</v>
      </c>
      <c r="KZD22" s="240" t="s">
        <v>132</v>
      </c>
      <c r="KZE22" s="240" t="s">
        <v>132</v>
      </c>
      <c r="KZF22" s="240" t="s">
        <v>132</v>
      </c>
      <c r="KZG22" s="240" t="s">
        <v>132</v>
      </c>
      <c r="KZH22" s="240" t="s">
        <v>132</v>
      </c>
      <c r="KZI22" s="240" t="s">
        <v>132</v>
      </c>
      <c r="KZJ22" s="240" t="s">
        <v>132</v>
      </c>
      <c r="KZK22" s="240" t="s">
        <v>132</v>
      </c>
      <c r="KZL22" s="240" t="s">
        <v>132</v>
      </c>
      <c r="KZM22" s="240" t="s">
        <v>132</v>
      </c>
      <c r="KZN22" s="240" t="s">
        <v>132</v>
      </c>
      <c r="KZO22" s="240" t="s">
        <v>132</v>
      </c>
      <c r="KZP22" s="240" t="s">
        <v>132</v>
      </c>
      <c r="KZQ22" s="240" t="s">
        <v>132</v>
      </c>
      <c r="KZR22" s="240" t="s">
        <v>132</v>
      </c>
      <c r="KZS22" s="240" t="s">
        <v>132</v>
      </c>
      <c r="KZT22" s="240" t="s">
        <v>132</v>
      </c>
      <c r="KZU22" s="240" t="s">
        <v>132</v>
      </c>
      <c r="KZV22" s="240" t="s">
        <v>132</v>
      </c>
      <c r="KZW22" s="240" t="s">
        <v>132</v>
      </c>
      <c r="KZX22" s="240" t="s">
        <v>132</v>
      </c>
      <c r="KZY22" s="240" t="s">
        <v>132</v>
      </c>
      <c r="KZZ22" s="240" t="s">
        <v>132</v>
      </c>
      <c r="LAA22" s="240" t="s">
        <v>132</v>
      </c>
      <c r="LAB22" s="240" t="s">
        <v>132</v>
      </c>
      <c r="LAC22" s="240" t="s">
        <v>132</v>
      </c>
      <c r="LAD22" s="240" t="s">
        <v>132</v>
      </c>
      <c r="LAE22" s="240" t="s">
        <v>132</v>
      </c>
      <c r="LAF22" s="240" t="s">
        <v>132</v>
      </c>
      <c r="LAG22" s="240" t="s">
        <v>132</v>
      </c>
      <c r="LAH22" s="240" t="s">
        <v>132</v>
      </c>
      <c r="LAI22" s="240" t="s">
        <v>132</v>
      </c>
      <c r="LAJ22" s="240" t="s">
        <v>132</v>
      </c>
      <c r="LAK22" s="240" t="s">
        <v>132</v>
      </c>
      <c r="LAL22" s="240" t="s">
        <v>132</v>
      </c>
      <c r="LAM22" s="240" t="s">
        <v>132</v>
      </c>
      <c r="LAN22" s="240" t="s">
        <v>132</v>
      </c>
      <c r="LAO22" s="240" t="s">
        <v>132</v>
      </c>
      <c r="LAP22" s="240" t="s">
        <v>132</v>
      </c>
      <c r="LAQ22" s="240" t="s">
        <v>132</v>
      </c>
      <c r="LAR22" s="240" t="s">
        <v>132</v>
      </c>
      <c r="LAS22" s="240" t="s">
        <v>132</v>
      </c>
      <c r="LAT22" s="240" t="s">
        <v>132</v>
      </c>
      <c r="LAU22" s="240" t="s">
        <v>132</v>
      </c>
      <c r="LAV22" s="240" t="s">
        <v>132</v>
      </c>
      <c r="LAW22" s="240" t="s">
        <v>132</v>
      </c>
      <c r="LAX22" s="240" t="s">
        <v>132</v>
      </c>
      <c r="LAY22" s="240" t="s">
        <v>132</v>
      </c>
      <c r="LAZ22" s="240" t="s">
        <v>132</v>
      </c>
      <c r="LBA22" s="240" t="s">
        <v>132</v>
      </c>
      <c r="LBB22" s="240" t="s">
        <v>132</v>
      </c>
      <c r="LBC22" s="240" t="s">
        <v>132</v>
      </c>
      <c r="LBD22" s="240" t="s">
        <v>132</v>
      </c>
      <c r="LBE22" s="240" t="s">
        <v>132</v>
      </c>
      <c r="LBF22" s="240" t="s">
        <v>132</v>
      </c>
      <c r="LBG22" s="240" t="s">
        <v>132</v>
      </c>
      <c r="LBH22" s="240" t="s">
        <v>132</v>
      </c>
      <c r="LBI22" s="240" t="s">
        <v>132</v>
      </c>
      <c r="LBJ22" s="240" t="s">
        <v>132</v>
      </c>
      <c r="LBK22" s="240" t="s">
        <v>132</v>
      </c>
      <c r="LBL22" s="240" t="s">
        <v>132</v>
      </c>
      <c r="LBM22" s="240" t="s">
        <v>132</v>
      </c>
      <c r="LBN22" s="240" t="s">
        <v>132</v>
      </c>
      <c r="LBO22" s="240" t="s">
        <v>132</v>
      </c>
      <c r="LBP22" s="240" t="s">
        <v>132</v>
      </c>
      <c r="LBQ22" s="240" t="s">
        <v>132</v>
      </c>
      <c r="LBR22" s="240" t="s">
        <v>132</v>
      </c>
      <c r="LBS22" s="240" t="s">
        <v>132</v>
      </c>
      <c r="LBT22" s="240" t="s">
        <v>132</v>
      </c>
      <c r="LBU22" s="240" t="s">
        <v>132</v>
      </c>
      <c r="LBV22" s="240" t="s">
        <v>132</v>
      </c>
      <c r="LBW22" s="240" t="s">
        <v>132</v>
      </c>
      <c r="LBX22" s="240" t="s">
        <v>132</v>
      </c>
      <c r="LBY22" s="240" t="s">
        <v>132</v>
      </c>
      <c r="LBZ22" s="240" t="s">
        <v>132</v>
      </c>
      <c r="LCA22" s="240" t="s">
        <v>132</v>
      </c>
      <c r="LCB22" s="240" t="s">
        <v>132</v>
      </c>
      <c r="LCC22" s="240" t="s">
        <v>132</v>
      </c>
      <c r="LCD22" s="240" t="s">
        <v>132</v>
      </c>
      <c r="LCE22" s="240" t="s">
        <v>132</v>
      </c>
      <c r="LCF22" s="240" t="s">
        <v>132</v>
      </c>
      <c r="LCG22" s="240" t="s">
        <v>132</v>
      </c>
      <c r="LCH22" s="240" t="s">
        <v>132</v>
      </c>
      <c r="LCI22" s="240" t="s">
        <v>132</v>
      </c>
      <c r="LCJ22" s="240" t="s">
        <v>132</v>
      </c>
      <c r="LCK22" s="240" t="s">
        <v>132</v>
      </c>
      <c r="LCL22" s="240" t="s">
        <v>132</v>
      </c>
      <c r="LCM22" s="240" t="s">
        <v>132</v>
      </c>
      <c r="LCN22" s="240" t="s">
        <v>132</v>
      </c>
      <c r="LCO22" s="240" t="s">
        <v>132</v>
      </c>
      <c r="LCP22" s="240" t="s">
        <v>132</v>
      </c>
      <c r="LCQ22" s="240" t="s">
        <v>132</v>
      </c>
      <c r="LCR22" s="240" t="s">
        <v>132</v>
      </c>
      <c r="LCS22" s="240" t="s">
        <v>132</v>
      </c>
      <c r="LCT22" s="240" t="s">
        <v>132</v>
      </c>
      <c r="LCU22" s="240" t="s">
        <v>132</v>
      </c>
      <c r="LCV22" s="240" t="s">
        <v>132</v>
      </c>
      <c r="LCW22" s="240" t="s">
        <v>132</v>
      </c>
      <c r="LCX22" s="240" t="s">
        <v>132</v>
      </c>
      <c r="LCY22" s="240" t="s">
        <v>132</v>
      </c>
      <c r="LCZ22" s="240" t="s">
        <v>132</v>
      </c>
      <c r="LDA22" s="240" t="s">
        <v>132</v>
      </c>
      <c r="LDB22" s="240" t="s">
        <v>132</v>
      </c>
      <c r="LDC22" s="240" t="s">
        <v>132</v>
      </c>
      <c r="LDD22" s="240" t="s">
        <v>132</v>
      </c>
      <c r="LDE22" s="240" t="s">
        <v>132</v>
      </c>
      <c r="LDF22" s="240" t="s">
        <v>132</v>
      </c>
      <c r="LDG22" s="240" t="s">
        <v>132</v>
      </c>
      <c r="LDH22" s="240" t="s">
        <v>132</v>
      </c>
      <c r="LDI22" s="240" t="s">
        <v>132</v>
      </c>
      <c r="LDJ22" s="240" t="s">
        <v>132</v>
      </c>
      <c r="LDK22" s="240" t="s">
        <v>132</v>
      </c>
      <c r="LDL22" s="240" t="s">
        <v>132</v>
      </c>
      <c r="LDM22" s="240" t="s">
        <v>132</v>
      </c>
      <c r="LDN22" s="240" t="s">
        <v>132</v>
      </c>
      <c r="LDO22" s="240" t="s">
        <v>132</v>
      </c>
      <c r="LDP22" s="240" t="s">
        <v>132</v>
      </c>
      <c r="LDQ22" s="240" t="s">
        <v>132</v>
      </c>
      <c r="LDR22" s="240" t="s">
        <v>132</v>
      </c>
      <c r="LDS22" s="240" t="s">
        <v>132</v>
      </c>
      <c r="LDT22" s="240" t="s">
        <v>132</v>
      </c>
      <c r="LDU22" s="240" t="s">
        <v>132</v>
      </c>
      <c r="LDV22" s="240" t="s">
        <v>132</v>
      </c>
      <c r="LDW22" s="240" t="s">
        <v>132</v>
      </c>
      <c r="LDX22" s="240" t="s">
        <v>132</v>
      </c>
      <c r="LDY22" s="240" t="s">
        <v>132</v>
      </c>
      <c r="LDZ22" s="240" t="s">
        <v>132</v>
      </c>
      <c r="LEA22" s="240" t="s">
        <v>132</v>
      </c>
      <c r="LEB22" s="240" t="s">
        <v>132</v>
      </c>
      <c r="LEC22" s="240" t="s">
        <v>132</v>
      </c>
      <c r="LED22" s="240" t="s">
        <v>132</v>
      </c>
      <c r="LEE22" s="240" t="s">
        <v>132</v>
      </c>
      <c r="LEF22" s="240" t="s">
        <v>132</v>
      </c>
      <c r="LEG22" s="240" t="s">
        <v>132</v>
      </c>
      <c r="LEH22" s="240" t="s">
        <v>132</v>
      </c>
      <c r="LEI22" s="240" t="s">
        <v>132</v>
      </c>
      <c r="LEJ22" s="240" t="s">
        <v>132</v>
      </c>
      <c r="LEK22" s="240" t="s">
        <v>132</v>
      </c>
      <c r="LEL22" s="240" t="s">
        <v>132</v>
      </c>
      <c r="LEM22" s="240" t="s">
        <v>132</v>
      </c>
      <c r="LEN22" s="240" t="s">
        <v>132</v>
      </c>
      <c r="LEO22" s="240" t="s">
        <v>132</v>
      </c>
      <c r="LEP22" s="240" t="s">
        <v>132</v>
      </c>
      <c r="LEQ22" s="240" t="s">
        <v>132</v>
      </c>
      <c r="LER22" s="240" t="s">
        <v>132</v>
      </c>
      <c r="LES22" s="240" t="s">
        <v>132</v>
      </c>
      <c r="LET22" s="240" t="s">
        <v>132</v>
      </c>
      <c r="LEU22" s="240" t="s">
        <v>132</v>
      </c>
      <c r="LEV22" s="240" t="s">
        <v>132</v>
      </c>
      <c r="LEW22" s="240" t="s">
        <v>132</v>
      </c>
      <c r="LEX22" s="240" t="s">
        <v>132</v>
      </c>
      <c r="LEY22" s="240" t="s">
        <v>132</v>
      </c>
      <c r="LEZ22" s="240" t="s">
        <v>132</v>
      </c>
      <c r="LFA22" s="240" t="s">
        <v>132</v>
      </c>
      <c r="LFB22" s="240" t="s">
        <v>132</v>
      </c>
      <c r="LFC22" s="240" t="s">
        <v>132</v>
      </c>
      <c r="LFD22" s="240" t="s">
        <v>132</v>
      </c>
      <c r="LFE22" s="240" t="s">
        <v>132</v>
      </c>
      <c r="LFF22" s="240" t="s">
        <v>132</v>
      </c>
      <c r="LFG22" s="240" t="s">
        <v>132</v>
      </c>
      <c r="LFH22" s="240" t="s">
        <v>132</v>
      </c>
      <c r="LFI22" s="240" t="s">
        <v>132</v>
      </c>
      <c r="LFJ22" s="240" t="s">
        <v>132</v>
      </c>
      <c r="LFK22" s="240" t="s">
        <v>132</v>
      </c>
      <c r="LFL22" s="240" t="s">
        <v>132</v>
      </c>
      <c r="LFM22" s="240" t="s">
        <v>132</v>
      </c>
      <c r="LFN22" s="240" t="s">
        <v>132</v>
      </c>
      <c r="LFO22" s="240" t="s">
        <v>132</v>
      </c>
      <c r="LFP22" s="240" t="s">
        <v>132</v>
      </c>
      <c r="LFQ22" s="240" t="s">
        <v>132</v>
      </c>
      <c r="LFR22" s="240" t="s">
        <v>132</v>
      </c>
      <c r="LFS22" s="240" t="s">
        <v>132</v>
      </c>
      <c r="LFT22" s="240" t="s">
        <v>132</v>
      </c>
      <c r="LFU22" s="240" t="s">
        <v>132</v>
      </c>
      <c r="LFV22" s="240" t="s">
        <v>132</v>
      </c>
      <c r="LFW22" s="240" t="s">
        <v>132</v>
      </c>
      <c r="LFX22" s="240" t="s">
        <v>132</v>
      </c>
      <c r="LFY22" s="240" t="s">
        <v>132</v>
      </c>
      <c r="LFZ22" s="240" t="s">
        <v>132</v>
      </c>
      <c r="LGA22" s="240" t="s">
        <v>132</v>
      </c>
      <c r="LGB22" s="240" t="s">
        <v>132</v>
      </c>
      <c r="LGC22" s="240" t="s">
        <v>132</v>
      </c>
      <c r="LGD22" s="240" t="s">
        <v>132</v>
      </c>
      <c r="LGE22" s="240" t="s">
        <v>132</v>
      </c>
      <c r="LGF22" s="240" t="s">
        <v>132</v>
      </c>
      <c r="LGG22" s="240" t="s">
        <v>132</v>
      </c>
      <c r="LGH22" s="240" t="s">
        <v>132</v>
      </c>
      <c r="LGI22" s="240" t="s">
        <v>132</v>
      </c>
      <c r="LGJ22" s="240" t="s">
        <v>132</v>
      </c>
      <c r="LGK22" s="240" t="s">
        <v>132</v>
      </c>
      <c r="LGL22" s="240" t="s">
        <v>132</v>
      </c>
      <c r="LGM22" s="240" t="s">
        <v>132</v>
      </c>
      <c r="LGN22" s="240" t="s">
        <v>132</v>
      </c>
      <c r="LGO22" s="240" t="s">
        <v>132</v>
      </c>
      <c r="LGP22" s="240" t="s">
        <v>132</v>
      </c>
      <c r="LGQ22" s="240" t="s">
        <v>132</v>
      </c>
      <c r="LGR22" s="240" t="s">
        <v>132</v>
      </c>
      <c r="LGS22" s="240" t="s">
        <v>132</v>
      </c>
      <c r="LGT22" s="240" t="s">
        <v>132</v>
      </c>
      <c r="LGU22" s="240" t="s">
        <v>132</v>
      </c>
      <c r="LGV22" s="240" t="s">
        <v>132</v>
      </c>
      <c r="LGW22" s="240" t="s">
        <v>132</v>
      </c>
      <c r="LGX22" s="240" t="s">
        <v>132</v>
      </c>
      <c r="LGY22" s="240" t="s">
        <v>132</v>
      </c>
      <c r="LGZ22" s="240" t="s">
        <v>132</v>
      </c>
      <c r="LHA22" s="240" t="s">
        <v>132</v>
      </c>
      <c r="LHB22" s="240" t="s">
        <v>132</v>
      </c>
      <c r="LHC22" s="240" t="s">
        <v>132</v>
      </c>
      <c r="LHD22" s="240" t="s">
        <v>132</v>
      </c>
      <c r="LHE22" s="240" t="s">
        <v>132</v>
      </c>
      <c r="LHF22" s="240" t="s">
        <v>132</v>
      </c>
      <c r="LHG22" s="240" t="s">
        <v>132</v>
      </c>
      <c r="LHH22" s="240" t="s">
        <v>132</v>
      </c>
      <c r="LHI22" s="240" t="s">
        <v>132</v>
      </c>
      <c r="LHJ22" s="240" t="s">
        <v>132</v>
      </c>
      <c r="LHK22" s="240" t="s">
        <v>132</v>
      </c>
      <c r="LHL22" s="240" t="s">
        <v>132</v>
      </c>
      <c r="LHM22" s="240" t="s">
        <v>132</v>
      </c>
      <c r="LHN22" s="240" t="s">
        <v>132</v>
      </c>
      <c r="LHO22" s="240" t="s">
        <v>132</v>
      </c>
      <c r="LHP22" s="240" t="s">
        <v>132</v>
      </c>
      <c r="LHQ22" s="240" t="s">
        <v>132</v>
      </c>
      <c r="LHR22" s="240" t="s">
        <v>132</v>
      </c>
      <c r="LHS22" s="240" t="s">
        <v>132</v>
      </c>
      <c r="LHT22" s="240" t="s">
        <v>132</v>
      </c>
      <c r="LHU22" s="240" t="s">
        <v>132</v>
      </c>
      <c r="LHV22" s="240" t="s">
        <v>132</v>
      </c>
      <c r="LHW22" s="240" t="s">
        <v>132</v>
      </c>
      <c r="LHX22" s="240" t="s">
        <v>132</v>
      </c>
      <c r="LHY22" s="240" t="s">
        <v>132</v>
      </c>
      <c r="LHZ22" s="240" t="s">
        <v>132</v>
      </c>
      <c r="LIA22" s="240" t="s">
        <v>132</v>
      </c>
      <c r="LIB22" s="240" t="s">
        <v>132</v>
      </c>
      <c r="LIC22" s="240" t="s">
        <v>132</v>
      </c>
      <c r="LID22" s="240" t="s">
        <v>132</v>
      </c>
      <c r="LIE22" s="240" t="s">
        <v>132</v>
      </c>
      <c r="LIF22" s="240" t="s">
        <v>132</v>
      </c>
      <c r="LIG22" s="240" t="s">
        <v>132</v>
      </c>
      <c r="LIH22" s="240" t="s">
        <v>132</v>
      </c>
      <c r="LII22" s="240" t="s">
        <v>132</v>
      </c>
      <c r="LIJ22" s="240" t="s">
        <v>132</v>
      </c>
      <c r="LIK22" s="240" t="s">
        <v>132</v>
      </c>
      <c r="LIL22" s="240" t="s">
        <v>132</v>
      </c>
      <c r="LIM22" s="240" t="s">
        <v>132</v>
      </c>
      <c r="LIN22" s="240" t="s">
        <v>132</v>
      </c>
      <c r="LIO22" s="240" t="s">
        <v>132</v>
      </c>
      <c r="LIP22" s="240" t="s">
        <v>132</v>
      </c>
      <c r="LIQ22" s="240" t="s">
        <v>132</v>
      </c>
      <c r="LIR22" s="240" t="s">
        <v>132</v>
      </c>
      <c r="LIS22" s="240" t="s">
        <v>132</v>
      </c>
      <c r="LIT22" s="240" t="s">
        <v>132</v>
      </c>
      <c r="LIU22" s="240" t="s">
        <v>132</v>
      </c>
      <c r="LIV22" s="240" t="s">
        <v>132</v>
      </c>
      <c r="LIW22" s="240" t="s">
        <v>132</v>
      </c>
      <c r="LIX22" s="240" t="s">
        <v>132</v>
      </c>
      <c r="LIY22" s="240" t="s">
        <v>132</v>
      </c>
      <c r="LIZ22" s="240" t="s">
        <v>132</v>
      </c>
      <c r="LJA22" s="240" t="s">
        <v>132</v>
      </c>
      <c r="LJB22" s="240" t="s">
        <v>132</v>
      </c>
      <c r="LJC22" s="240" t="s">
        <v>132</v>
      </c>
      <c r="LJD22" s="240" t="s">
        <v>132</v>
      </c>
      <c r="LJE22" s="240" t="s">
        <v>132</v>
      </c>
      <c r="LJF22" s="240" t="s">
        <v>132</v>
      </c>
      <c r="LJG22" s="240" t="s">
        <v>132</v>
      </c>
      <c r="LJH22" s="240" t="s">
        <v>132</v>
      </c>
      <c r="LJI22" s="240" t="s">
        <v>132</v>
      </c>
      <c r="LJJ22" s="240" t="s">
        <v>132</v>
      </c>
      <c r="LJK22" s="240" t="s">
        <v>132</v>
      </c>
      <c r="LJL22" s="240" t="s">
        <v>132</v>
      </c>
      <c r="LJM22" s="240" t="s">
        <v>132</v>
      </c>
      <c r="LJN22" s="240" t="s">
        <v>132</v>
      </c>
      <c r="LJO22" s="240" t="s">
        <v>132</v>
      </c>
      <c r="LJP22" s="240" t="s">
        <v>132</v>
      </c>
      <c r="LJQ22" s="240" t="s">
        <v>132</v>
      </c>
      <c r="LJR22" s="240" t="s">
        <v>132</v>
      </c>
      <c r="LJS22" s="240" t="s">
        <v>132</v>
      </c>
      <c r="LJT22" s="240" t="s">
        <v>132</v>
      </c>
      <c r="LJU22" s="240" t="s">
        <v>132</v>
      </c>
      <c r="LJV22" s="240" t="s">
        <v>132</v>
      </c>
      <c r="LJW22" s="240" t="s">
        <v>132</v>
      </c>
      <c r="LJX22" s="240" t="s">
        <v>132</v>
      </c>
      <c r="LJY22" s="240" t="s">
        <v>132</v>
      </c>
      <c r="LJZ22" s="240" t="s">
        <v>132</v>
      </c>
      <c r="LKA22" s="240" t="s">
        <v>132</v>
      </c>
      <c r="LKB22" s="240" t="s">
        <v>132</v>
      </c>
      <c r="LKC22" s="240" t="s">
        <v>132</v>
      </c>
      <c r="LKD22" s="240" t="s">
        <v>132</v>
      </c>
      <c r="LKE22" s="240" t="s">
        <v>132</v>
      </c>
      <c r="LKF22" s="240" t="s">
        <v>132</v>
      </c>
      <c r="LKG22" s="240" t="s">
        <v>132</v>
      </c>
      <c r="LKH22" s="240" t="s">
        <v>132</v>
      </c>
      <c r="LKI22" s="240" t="s">
        <v>132</v>
      </c>
      <c r="LKJ22" s="240" t="s">
        <v>132</v>
      </c>
      <c r="LKK22" s="240" t="s">
        <v>132</v>
      </c>
      <c r="LKL22" s="240" t="s">
        <v>132</v>
      </c>
      <c r="LKM22" s="240" t="s">
        <v>132</v>
      </c>
      <c r="LKN22" s="240" t="s">
        <v>132</v>
      </c>
      <c r="LKO22" s="240" t="s">
        <v>132</v>
      </c>
      <c r="LKP22" s="240" t="s">
        <v>132</v>
      </c>
      <c r="LKQ22" s="240" t="s">
        <v>132</v>
      </c>
      <c r="LKR22" s="240" t="s">
        <v>132</v>
      </c>
      <c r="LKS22" s="240" t="s">
        <v>132</v>
      </c>
      <c r="LKT22" s="240" t="s">
        <v>132</v>
      </c>
      <c r="LKU22" s="240" t="s">
        <v>132</v>
      </c>
      <c r="LKV22" s="240" t="s">
        <v>132</v>
      </c>
      <c r="LKW22" s="240" t="s">
        <v>132</v>
      </c>
      <c r="LKX22" s="240" t="s">
        <v>132</v>
      </c>
      <c r="LKY22" s="240" t="s">
        <v>132</v>
      </c>
      <c r="LKZ22" s="240" t="s">
        <v>132</v>
      </c>
      <c r="LLA22" s="240" t="s">
        <v>132</v>
      </c>
      <c r="LLB22" s="240" t="s">
        <v>132</v>
      </c>
      <c r="LLC22" s="240" t="s">
        <v>132</v>
      </c>
      <c r="LLD22" s="240" t="s">
        <v>132</v>
      </c>
      <c r="LLE22" s="240" t="s">
        <v>132</v>
      </c>
      <c r="LLF22" s="240" t="s">
        <v>132</v>
      </c>
      <c r="LLG22" s="240" t="s">
        <v>132</v>
      </c>
      <c r="LLH22" s="240" t="s">
        <v>132</v>
      </c>
      <c r="LLI22" s="240" t="s">
        <v>132</v>
      </c>
      <c r="LLJ22" s="240" t="s">
        <v>132</v>
      </c>
      <c r="LLK22" s="240" t="s">
        <v>132</v>
      </c>
      <c r="LLL22" s="240" t="s">
        <v>132</v>
      </c>
      <c r="LLM22" s="240" t="s">
        <v>132</v>
      </c>
      <c r="LLN22" s="240" t="s">
        <v>132</v>
      </c>
      <c r="LLO22" s="240" t="s">
        <v>132</v>
      </c>
      <c r="LLP22" s="240" t="s">
        <v>132</v>
      </c>
      <c r="LLQ22" s="240" t="s">
        <v>132</v>
      </c>
      <c r="LLR22" s="240" t="s">
        <v>132</v>
      </c>
      <c r="LLS22" s="240" t="s">
        <v>132</v>
      </c>
      <c r="LLT22" s="240" t="s">
        <v>132</v>
      </c>
      <c r="LLU22" s="240" t="s">
        <v>132</v>
      </c>
      <c r="LLV22" s="240" t="s">
        <v>132</v>
      </c>
      <c r="LLW22" s="240" t="s">
        <v>132</v>
      </c>
      <c r="LLX22" s="240" t="s">
        <v>132</v>
      </c>
      <c r="LLY22" s="240" t="s">
        <v>132</v>
      </c>
      <c r="LLZ22" s="240" t="s">
        <v>132</v>
      </c>
      <c r="LMA22" s="240" t="s">
        <v>132</v>
      </c>
      <c r="LMB22" s="240" t="s">
        <v>132</v>
      </c>
      <c r="LMC22" s="240" t="s">
        <v>132</v>
      </c>
      <c r="LMD22" s="240" t="s">
        <v>132</v>
      </c>
      <c r="LME22" s="240" t="s">
        <v>132</v>
      </c>
      <c r="LMF22" s="240" t="s">
        <v>132</v>
      </c>
      <c r="LMG22" s="240" t="s">
        <v>132</v>
      </c>
      <c r="LMH22" s="240" t="s">
        <v>132</v>
      </c>
      <c r="LMI22" s="240" t="s">
        <v>132</v>
      </c>
      <c r="LMJ22" s="240" t="s">
        <v>132</v>
      </c>
      <c r="LMK22" s="240" t="s">
        <v>132</v>
      </c>
      <c r="LML22" s="240" t="s">
        <v>132</v>
      </c>
      <c r="LMM22" s="240" t="s">
        <v>132</v>
      </c>
      <c r="LMN22" s="240" t="s">
        <v>132</v>
      </c>
      <c r="LMO22" s="240" t="s">
        <v>132</v>
      </c>
      <c r="LMP22" s="240" t="s">
        <v>132</v>
      </c>
      <c r="LMQ22" s="240" t="s">
        <v>132</v>
      </c>
      <c r="LMR22" s="240" t="s">
        <v>132</v>
      </c>
      <c r="LMS22" s="240" t="s">
        <v>132</v>
      </c>
      <c r="LMT22" s="240" t="s">
        <v>132</v>
      </c>
      <c r="LMU22" s="240" t="s">
        <v>132</v>
      </c>
      <c r="LMV22" s="240" t="s">
        <v>132</v>
      </c>
      <c r="LMW22" s="240" t="s">
        <v>132</v>
      </c>
      <c r="LMX22" s="240" t="s">
        <v>132</v>
      </c>
      <c r="LMY22" s="240" t="s">
        <v>132</v>
      </c>
      <c r="LMZ22" s="240" t="s">
        <v>132</v>
      </c>
      <c r="LNA22" s="240" t="s">
        <v>132</v>
      </c>
      <c r="LNB22" s="240" t="s">
        <v>132</v>
      </c>
      <c r="LNC22" s="240" t="s">
        <v>132</v>
      </c>
      <c r="LND22" s="240" t="s">
        <v>132</v>
      </c>
      <c r="LNE22" s="240" t="s">
        <v>132</v>
      </c>
      <c r="LNF22" s="240" t="s">
        <v>132</v>
      </c>
      <c r="LNG22" s="240" t="s">
        <v>132</v>
      </c>
      <c r="LNH22" s="240" t="s">
        <v>132</v>
      </c>
      <c r="LNI22" s="240" t="s">
        <v>132</v>
      </c>
      <c r="LNJ22" s="240" t="s">
        <v>132</v>
      </c>
      <c r="LNK22" s="240" t="s">
        <v>132</v>
      </c>
      <c r="LNL22" s="240" t="s">
        <v>132</v>
      </c>
      <c r="LNM22" s="240" t="s">
        <v>132</v>
      </c>
      <c r="LNN22" s="240" t="s">
        <v>132</v>
      </c>
      <c r="LNO22" s="240" t="s">
        <v>132</v>
      </c>
      <c r="LNP22" s="240" t="s">
        <v>132</v>
      </c>
      <c r="LNQ22" s="240" t="s">
        <v>132</v>
      </c>
      <c r="LNR22" s="240" t="s">
        <v>132</v>
      </c>
      <c r="LNS22" s="240" t="s">
        <v>132</v>
      </c>
      <c r="LNT22" s="240" t="s">
        <v>132</v>
      </c>
      <c r="LNU22" s="240" t="s">
        <v>132</v>
      </c>
      <c r="LNV22" s="240" t="s">
        <v>132</v>
      </c>
      <c r="LNW22" s="240" t="s">
        <v>132</v>
      </c>
      <c r="LNX22" s="240" t="s">
        <v>132</v>
      </c>
      <c r="LNY22" s="240" t="s">
        <v>132</v>
      </c>
      <c r="LNZ22" s="240" t="s">
        <v>132</v>
      </c>
      <c r="LOA22" s="240" t="s">
        <v>132</v>
      </c>
      <c r="LOB22" s="240" t="s">
        <v>132</v>
      </c>
      <c r="LOC22" s="240" t="s">
        <v>132</v>
      </c>
      <c r="LOD22" s="240" t="s">
        <v>132</v>
      </c>
      <c r="LOE22" s="240" t="s">
        <v>132</v>
      </c>
      <c r="LOF22" s="240" t="s">
        <v>132</v>
      </c>
      <c r="LOG22" s="240" t="s">
        <v>132</v>
      </c>
      <c r="LOH22" s="240" t="s">
        <v>132</v>
      </c>
      <c r="LOI22" s="240" t="s">
        <v>132</v>
      </c>
      <c r="LOJ22" s="240" t="s">
        <v>132</v>
      </c>
      <c r="LOK22" s="240" t="s">
        <v>132</v>
      </c>
      <c r="LOL22" s="240" t="s">
        <v>132</v>
      </c>
      <c r="LOM22" s="240" t="s">
        <v>132</v>
      </c>
      <c r="LON22" s="240" t="s">
        <v>132</v>
      </c>
      <c r="LOO22" s="240" t="s">
        <v>132</v>
      </c>
      <c r="LOP22" s="240" t="s">
        <v>132</v>
      </c>
      <c r="LOQ22" s="240" t="s">
        <v>132</v>
      </c>
      <c r="LOR22" s="240" t="s">
        <v>132</v>
      </c>
      <c r="LOS22" s="240" t="s">
        <v>132</v>
      </c>
      <c r="LOT22" s="240" t="s">
        <v>132</v>
      </c>
      <c r="LOU22" s="240" t="s">
        <v>132</v>
      </c>
      <c r="LOV22" s="240" t="s">
        <v>132</v>
      </c>
      <c r="LOW22" s="240" t="s">
        <v>132</v>
      </c>
      <c r="LOX22" s="240" t="s">
        <v>132</v>
      </c>
      <c r="LOY22" s="240" t="s">
        <v>132</v>
      </c>
      <c r="LOZ22" s="240" t="s">
        <v>132</v>
      </c>
      <c r="LPA22" s="240" t="s">
        <v>132</v>
      </c>
      <c r="LPB22" s="240" t="s">
        <v>132</v>
      </c>
      <c r="LPC22" s="240" t="s">
        <v>132</v>
      </c>
      <c r="LPD22" s="240" t="s">
        <v>132</v>
      </c>
      <c r="LPE22" s="240" t="s">
        <v>132</v>
      </c>
      <c r="LPF22" s="240" t="s">
        <v>132</v>
      </c>
      <c r="LPG22" s="240" t="s">
        <v>132</v>
      </c>
      <c r="LPH22" s="240" t="s">
        <v>132</v>
      </c>
      <c r="LPI22" s="240" t="s">
        <v>132</v>
      </c>
      <c r="LPJ22" s="240" t="s">
        <v>132</v>
      </c>
      <c r="LPK22" s="240" t="s">
        <v>132</v>
      </c>
      <c r="LPL22" s="240" t="s">
        <v>132</v>
      </c>
      <c r="LPM22" s="240" t="s">
        <v>132</v>
      </c>
      <c r="LPN22" s="240" t="s">
        <v>132</v>
      </c>
      <c r="LPO22" s="240" t="s">
        <v>132</v>
      </c>
      <c r="LPP22" s="240" t="s">
        <v>132</v>
      </c>
      <c r="LPQ22" s="240" t="s">
        <v>132</v>
      </c>
      <c r="LPR22" s="240" t="s">
        <v>132</v>
      </c>
      <c r="LPS22" s="240" t="s">
        <v>132</v>
      </c>
      <c r="LPT22" s="240" t="s">
        <v>132</v>
      </c>
      <c r="LPU22" s="240" t="s">
        <v>132</v>
      </c>
      <c r="LPV22" s="240" t="s">
        <v>132</v>
      </c>
      <c r="LPW22" s="240" t="s">
        <v>132</v>
      </c>
      <c r="LPX22" s="240" t="s">
        <v>132</v>
      </c>
      <c r="LPY22" s="240" t="s">
        <v>132</v>
      </c>
      <c r="LPZ22" s="240" t="s">
        <v>132</v>
      </c>
      <c r="LQA22" s="240" t="s">
        <v>132</v>
      </c>
      <c r="LQB22" s="240" t="s">
        <v>132</v>
      </c>
      <c r="LQC22" s="240" t="s">
        <v>132</v>
      </c>
      <c r="LQD22" s="240" t="s">
        <v>132</v>
      </c>
      <c r="LQE22" s="240" t="s">
        <v>132</v>
      </c>
      <c r="LQF22" s="240" t="s">
        <v>132</v>
      </c>
      <c r="LQG22" s="240" t="s">
        <v>132</v>
      </c>
      <c r="LQH22" s="240" t="s">
        <v>132</v>
      </c>
      <c r="LQI22" s="240" t="s">
        <v>132</v>
      </c>
      <c r="LQJ22" s="240" t="s">
        <v>132</v>
      </c>
      <c r="LQK22" s="240" t="s">
        <v>132</v>
      </c>
      <c r="LQL22" s="240" t="s">
        <v>132</v>
      </c>
      <c r="LQM22" s="240" t="s">
        <v>132</v>
      </c>
      <c r="LQN22" s="240" t="s">
        <v>132</v>
      </c>
      <c r="LQO22" s="240" t="s">
        <v>132</v>
      </c>
      <c r="LQP22" s="240" t="s">
        <v>132</v>
      </c>
      <c r="LQQ22" s="240" t="s">
        <v>132</v>
      </c>
      <c r="LQR22" s="240" t="s">
        <v>132</v>
      </c>
      <c r="LQS22" s="240" t="s">
        <v>132</v>
      </c>
      <c r="LQT22" s="240" t="s">
        <v>132</v>
      </c>
      <c r="LQU22" s="240" t="s">
        <v>132</v>
      </c>
      <c r="LQV22" s="240" t="s">
        <v>132</v>
      </c>
      <c r="LQW22" s="240" t="s">
        <v>132</v>
      </c>
      <c r="LQX22" s="240" t="s">
        <v>132</v>
      </c>
      <c r="LQY22" s="240" t="s">
        <v>132</v>
      </c>
      <c r="LQZ22" s="240" t="s">
        <v>132</v>
      </c>
      <c r="LRA22" s="240" t="s">
        <v>132</v>
      </c>
      <c r="LRB22" s="240" t="s">
        <v>132</v>
      </c>
      <c r="LRC22" s="240" t="s">
        <v>132</v>
      </c>
      <c r="LRD22" s="240" t="s">
        <v>132</v>
      </c>
      <c r="LRE22" s="240" t="s">
        <v>132</v>
      </c>
      <c r="LRF22" s="240" t="s">
        <v>132</v>
      </c>
      <c r="LRG22" s="240" t="s">
        <v>132</v>
      </c>
      <c r="LRH22" s="240" t="s">
        <v>132</v>
      </c>
      <c r="LRI22" s="240" t="s">
        <v>132</v>
      </c>
      <c r="LRJ22" s="240" t="s">
        <v>132</v>
      </c>
      <c r="LRK22" s="240" t="s">
        <v>132</v>
      </c>
      <c r="LRL22" s="240" t="s">
        <v>132</v>
      </c>
      <c r="LRM22" s="240" t="s">
        <v>132</v>
      </c>
      <c r="LRN22" s="240" t="s">
        <v>132</v>
      </c>
      <c r="LRO22" s="240" t="s">
        <v>132</v>
      </c>
      <c r="LRP22" s="240" t="s">
        <v>132</v>
      </c>
      <c r="LRQ22" s="240" t="s">
        <v>132</v>
      </c>
      <c r="LRR22" s="240" t="s">
        <v>132</v>
      </c>
      <c r="LRS22" s="240" t="s">
        <v>132</v>
      </c>
      <c r="LRT22" s="240" t="s">
        <v>132</v>
      </c>
      <c r="LRU22" s="240" t="s">
        <v>132</v>
      </c>
      <c r="LRV22" s="240" t="s">
        <v>132</v>
      </c>
      <c r="LRW22" s="240" t="s">
        <v>132</v>
      </c>
      <c r="LRX22" s="240" t="s">
        <v>132</v>
      </c>
      <c r="LRY22" s="240" t="s">
        <v>132</v>
      </c>
      <c r="LRZ22" s="240" t="s">
        <v>132</v>
      </c>
      <c r="LSA22" s="240" t="s">
        <v>132</v>
      </c>
      <c r="LSB22" s="240" t="s">
        <v>132</v>
      </c>
      <c r="LSC22" s="240" t="s">
        <v>132</v>
      </c>
      <c r="LSD22" s="240" t="s">
        <v>132</v>
      </c>
      <c r="LSE22" s="240" t="s">
        <v>132</v>
      </c>
      <c r="LSF22" s="240" t="s">
        <v>132</v>
      </c>
      <c r="LSG22" s="240" t="s">
        <v>132</v>
      </c>
      <c r="LSH22" s="240" t="s">
        <v>132</v>
      </c>
      <c r="LSI22" s="240" t="s">
        <v>132</v>
      </c>
      <c r="LSJ22" s="240" t="s">
        <v>132</v>
      </c>
      <c r="LSK22" s="240" t="s">
        <v>132</v>
      </c>
      <c r="LSL22" s="240" t="s">
        <v>132</v>
      </c>
      <c r="LSM22" s="240" t="s">
        <v>132</v>
      </c>
      <c r="LSN22" s="240" t="s">
        <v>132</v>
      </c>
      <c r="LSO22" s="240" t="s">
        <v>132</v>
      </c>
      <c r="LSP22" s="240" t="s">
        <v>132</v>
      </c>
      <c r="LSQ22" s="240" t="s">
        <v>132</v>
      </c>
      <c r="LSR22" s="240" t="s">
        <v>132</v>
      </c>
      <c r="LSS22" s="240" t="s">
        <v>132</v>
      </c>
      <c r="LST22" s="240" t="s">
        <v>132</v>
      </c>
      <c r="LSU22" s="240" t="s">
        <v>132</v>
      </c>
      <c r="LSV22" s="240" t="s">
        <v>132</v>
      </c>
      <c r="LSW22" s="240" t="s">
        <v>132</v>
      </c>
      <c r="LSX22" s="240" t="s">
        <v>132</v>
      </c>
      <c r="LSY22" s="240" t="s">
        <v>132</v>
      </c>
      <c r="LSZ22" s="240" t="s">
        <v>132</v>
      </c>
      <c r="LTA22" s="240" t="s">
        <v>132</v>
      </c>
      <c r="LTB22" s="240" t="s">
        <v>132</v>
      </c>
      <c r="LTC22" s="240" t="s">
        <v>132</v>
      </c>
      <c r="LTD22" s="240" t="s">
        <v>132</v>
      </c>
      <c r="LTE22" s="240" t="s">
        <v>132</v>
      </c>
      <c r="LTF22" s="240" t="s">
        <v>132</v>
      </c>
      <c r="LTG22" s="240" t="s">
        <v>132</v>
      </c>
      <c r="LTH22" s="240" t="s">
        <v>132</v>
      </c>
      <c r="LTI22" s="240" t="s">
        <v>132</v>
      </c>
      <c r="LTJ22" s="240" t="s">
        <v>132</v>
      </c>
      <c r="LTK22" s="240" t="s">
        <v>132</v>
      </c>
      <c r="LTL22" s="240" t="s">
        <v>132</v>
      </c>
      <c r="LTM22" s="240" t="s">
        <v>132</v>
      </c>
      <c r="LTN22" s="240" t="s">
        <v>132</v>
      </c>
      <c r="LTO22" s="240" t="s">
        <v>132</v>
      </c>
      <c r="LTP22" s="240" t="s">
        <v>132</v>
      </c>
      <c r="LTQ22" s="240" t="s">
        <v>132</v>
      </c>
      <c r="LTR22" s="240" t="s">
        <v>132</v>
      </c>
      <c r="LTS22" s="240" t="s">
        <v>132</v>
      </c>
      <c r="LTT22" s="240" t="s">
        <v>132</v>
      </c>
      <c r="LTU22" s="240" t="s">
        <v>132</v>
      </c>
      <c r="LTV22" s="240" t="s">
        <v>132</v>
      </c>
      <c r="LTW22" s="240" t="s">
        <v>132</v>
      </c>
      <c r="LTX22" s="240" t="s">
        <v>132</v>
      </c>
      <c r="LTY22" s="240" t="s">
        <v>132</v>
      </c>
      <c r="LTZ22" s="240" t="s">
        <v>132</v>
      </c>
      <c r="LUA22" s="240" t="s">
        <v>132</v>
      </c>
      <c r="LUB22" s="240" t="s">
        <v>132</v>
      </c>
      <c r="LUC22" s="240" t="s">
        <v>132</v>
      </c>
      <c r="LUD22" s="240" t="s">
        <v>132</v>
      </c>
      <c r="LUE22" s="240" t="s">
        <v>132</v>
      </c>
      <c r="LUF22" s="240" t="s">
        <v>132</v>
      </c>
      <c r="LUG22" s="240" t="s">
        <v>132</v>
      </c>
      <c r="LUH22" s="240" t="s">
        <v>132</v>
      </c>
      <c r="LUI22" s="240" t="s">
        <v>132</v>
      </c>
      <c r="LUJ22" s="240" t="s">
        <v>132</v>
      </c>
      <c r="LUK22" s="240" t="s">
        <v>132</v>
      </c>
      <c r="LUL22" s="240" t="s">
        <v>132</v>
      </c>
      <c r="LUM22" s="240" t="s">
        <v>132</v>
      </c>
      <c r="LUN22" s="240" t="s">
        <v>132</v>
      </c>
      <c r="LUO22" s="240" t="s">
        <v>132</v>
      </c>
      <c r="LUP22" s="240" t="s">
        <v>132</v>
      </c>
      <c r="LUQ22" s="240" t="s">
        <v>132</v>
      </c>
      <c r="LUR22" s="240" t="s">
        <v>132</v>
      </c>
      <c r="LUS22" s="240" t="s">
        <v>132</v>
      </c>
      <c r="LUT22" s="240" t="s">
        <v>132</v>
      </c>
      <c r="LUU22" s="240" t="s">
        <v>132</v>
      </c>
      <c r="LUV22" s="240" t="s">
        <v>132</v>
      </c>
      <c r="LUW22" s="240" t="s">
        <v>132</v>
      </c>
      <c r="LUX22" s="240" t="s">
        <v>132</v>
      </c>
      <c r="LUY22" s="240" t="s">
        <v>132</v>
      </c>
      <c r="LUZ22" s="240" t="s">
        <v>132</v>
      </c>
      <c r="LVA22" s="240" t="s">
        <v>132</v>
      </c>
      <c r="LVB22" s="240" t="s">
        <v>132</v>
      </c>
      <c r="LVC22" s="240" t="s">
        <v>132</v>
      </c>
      <c r="LVD22" s="240" t="s">
        <v>132</v>
      </c>
      <c r="LVE22" s="240" t="s">
        <v>132</v>
      </c>
      <c r="LVF22" s="240" t="s">
        <v>132</v>
      </c>
      <c r="LVG22" s="240" t="s">
        <v>132</v>
      </c>
      <c r="LVH22" s="240" t="s">
        <v>132</v>
      </c>
      <c r="LVI22" s="240" t="s">
        <v>132</v>
      </c>
      <c r="LVJ22" s="240" t="s">
        <v>132</v>
      </c>
      <c r="LVK22" s="240" t="s">
        <v>132</v>
      </c>
      <c r="LVL22" s="240" t="s">
        <v>132</v>
      </c>
      <c r="LVM22" s="240" t="s">
        <v>132</v>
      </c>
      <c r="LVN22" s="240" t="s">
        <v>132</v>
      </c>
      <c r="LVO22" s="240" t="s">
        <v>132</v>
      </c>
      <c r="LVP22" s="240" t="s">
        <v>132</v>
      </c>
      <c r="LVQ22" s="240" t="s">
        <v>132</v>
      </c>
      <c r="LVR22" s="240" t="s">
        <v>132</v>
      </c>
      <c r="LVS22" s="240" t="s">
        <v>132</v>
      </c>
      <c r="LVT22" s="240" t="s">
        <v>132</v>
      </c>
      <c r="LVU22" s="240" t="s">
        <v>132</v>
      </c>
      <c r="LVV22" s="240" t="s">
        <v>132</v>
      </c>
      <c r="LVW22" s="240" t="s">
        <v>132</v>
      </c>
      <c r="LVX22" s="240" t="s">
        <v>132</v>
      </c>
      <c r="LVY22" s="240" t="s">
        <v>132</v>
      </c>
      <c r="LVZ22" s="240" t="s">
        <v>132</v>
      </c>
      <c r="LWA22" s="240" t="s">
        <v>132</v>
      </c>
      <c r="LWB22" s="240" t="s">
        <v>132</v>
      </c>
      <c r="LWC22" s="240" t="s">
        <v>132</v>
      </c>
      <c r="LWD22" s="240" t="s">
        <v>132</v>
      </c>
      <c r="LWE22" s="240" t="s">
        <v>132</v>
      </c>
      <c r="LWF22" s="240" t="s">
        <v>132</v>
      </c>
      <c r="LWG22" s="240" t="s">
        <v>132</v>
      </c>
      <c r="LWH22" s="240" t="s">
        <v>132</v>
      </c>
      <c r="LWI22" s="240" t="s">
        <v>132</v>
      </c>
      <c r="LWJ22" s="240" t="s">
        <v>132</v>
      </c>
      <c r="LWK22" s="240" t="s">
        <v>132</v>
      </c>
      <c r="LWL22" s="240" t="s">
        <v>132</v>
      </c>
      <c r="LWM22" s="240" t="s">
        <v>132</v>
      </c>
      <c r="LWN22" s="240" t="s">
        <v>132</v>
      </c>
      <c r="LWO22" s="240" t="s">
        <v>132</v>
      </c>
      <c r="LWP22" s="240" t="s">
        <v>132</v>
      </c>
      <c r="LWQ22" s="240" t="s">
        <v>132</v>
      </c>
      <c r="LWR22" s="240" t="s">
        <v>132</v>
      </c>
      <c r="LWS22" s="240" t="s">
        <v>132</v>
      </c>
      <c r="LWT22" s="240" t="s">
        <v>132</v>
      </c>
      <c r="LWU22" s="240" t="s">
        <v>132</v>
      </c>
      <c r="LWV22" s="240" t="s">
        <v>132</v>
      </c>
      <c r="LWW22" s="240" t="s">
        <v>132</v>
      </c>
      <c r="LWX22" s="240" t="s">
        <v>132</v>
      </c>
      <c r="LWY22" s="240" t="s">
        <v>132</v>
      </c>
      <c r="LWZ22" s="240" t="s">
        <v>132</v>
      </c>
      <c r="LXA22" s="240" t="s">
        <v>132</v>
      </c>
      <c r="LXB22" s="240" t="s">
        <v>132</v>
      </c>
      <c r="LXC22" s="240" t="s">
        <v>132</v>
      </c>
      <c r="LXD22" s="240" t="s">
        <v>132</v>
      </c>
      <c r="LXE22" s="240" t="s">
        <v>132</v>
      </c>
      <c r="LXF22" s="240" t="s">
        <v>132</v>
      </c>
      <c r="LXG22" s="240" t="s">
        <v>132</v>
      </c>
      <c r="LXH22" s="240" t="s">
        <v>132</v>
      </c>
      <c r="LXI22" s="240" t="s">
        <v>132</v>
      </c>
      <c r="LXJ22" s="240" t="s">
        <v>132</v>
      </c>
      <c r="LXK22" s="240" t="s">
        <v>132</v>
      </c>
      <c r="LXL22" s="240" t="s">
        <v>132</v>
      </c>
      <c r="LXM22" s="240" t="s">
        <v>132</v>
      </c>
      <c r="LXN22" s="240" t="s">
        <v>132</v>
      </c>
      <c r="LXO22" s="240" t="s">
        <v>132</v>
      </c>
      <c r="LXP22" s="240" t="s">
        <v>132</v>
      </c>
      <c r="LXQ22" s="240" t="s">
        <v>132</v>
      </c>
      <c r="LXR22" s="240" t="s">
        <v>132</v>
      </c>
      <c r="LXS22" s="240" t="s">
        <v>132</v>
      </c>
      <c r="LXT22" s="240" t="s">
        <v>132</v>
      </c>
      <c r="LXU22" s="240" t="s">
        <v>132</v>
      </c>
      <c r="LXV22" s="240" t="s">
        <v>132</v>
      </c>
      <c r="LXW22" s="240" t="s">
        <v>132</v>
      </c>
      <c r="LXX22" s="240" t="s">
        <v>132</v>
      </c>
      <c r="LXY22" s="240" t="s">
        <v>132</v>
      </c>
      <c r="LXZ22" s="240" t="s">
        <v>132</v>
      </c>
      <c r="LYA22" s="240" t="s">
        <v>132</v>
      </c>
      <c r="LYB22" s="240" t="s">
        <v>132</v>
      </c>
      <c r="LYC22" s="240" t="s">
        <v>132</v>
      </c>
      <c r="LYD22" s="240" t="s">
        <v>132</v>
      </c>
      <c r="LYE22" s="240" t="s">
        <v>132</v>
      </c>
      <c r="LYF22" s="240" t="s">
        <v>132</v>
      </c>
      <c r="LYG22" s="240" t="s">
        <v>132</v>
      </c>
      <c r="LYH22" s="240" t="s">
        <v>132</v>
      </c>
      <c r="LYI22" s="240" t="s">
        <v>132</v>
      </c>
      <c r="LYJ22" s="240" t="s">
        <v>132</v>
      </c>
      <c r="LYK22" s="240" t="s">
        <v>132</v>
      </c>
      <c r="LYL22" s="240" t="s">
        <v>132</v>
      </c>
      <c r="LYM22" s="240" t="s">
        <v>132</v>
      </c>
      <c r="LYN22" s="240" t="s">
        <v>132</v>
      </c>
      <c r="LYO22" s="240" t="s">
        <v>132</v>
      </c>
      <c r="LYP22" s="240" t="s">
        <v>132</v>
      </c>
      <c r="LYQ22" s="240" t="s">
        <v>132</v>
      </c>
      <c r="LYR22" s="240" t="s">
        <v>132</v>
      </c>
      <c r="LYS22" s="240" t="s">
        <v>132</v>
      </c>
      <c r="LYT22" s="240" t="s">
        <v>132</v>
      </c>
      <c r="LYU22" s="240" t="s">
        <v>132</v>
      </c>
      <c r="LYV22" s="240" t="s">
        <v>132</v>
      </c>
      <c r="LYW22" s="240" t="s">
        <v>132</v>
      </c>
      <c r="LYX22" s="240" t="s">
        <v>132</v>
      </c>
      <c r="LYY22" s="240" t="s">
        <v>132</v>
      </c>
      <c r="LYZ22" s="240" t="s">
        <v>132</v>
      </c>
      <c r="LZA22" s="240" t="s">
        <v>132</v>
      </c>
      <c r="LZB22" s="240" t="s">
        <v>132</v>
      </c>
      <c r="LZC22" s="240" t="s">
        <v>132</v>
      </c>
      <c r="LZD22" s="240" t="s">
        <v>132</v>
      </c>
      <c r="LZE22" s="240" t="s">
        <v>132</v>
      </c>
      <c r="LZF22" s="240" t="s">
        <v>132</v>
      </c>
      <c r="LZG22" s="240" t="s">
        <v>132</v>
      </c>
      <c r="LZH22" s="240" t="s">
        <v>132</v>
      </c>
      <c r="LZI22" s="240" t="s">
        <v>132</v>
      </c>
      <c r="LZJ22" s="240" t="s">
        <v>132</v>
      </c>
      <c r="LZK22" s="240" t="s">
        <v>132</v>
      </c>
      <c r="LZL22" s="240" t="s">
        <v>132</v>
      </c>
      <c r="LZM22" s="240" t="s">
        <v>132</v>
      </c>
      <c r="LZN22" s="240" t="s">
        <v>132</v>
      </c>
      <c r="LZO22" s="240" t="s">
        <v>132</v>
      </c>
      <c r="LZP22" s="240" t="s">
        <v>132</v>
      </c>
      <c r="LZQ22" s="240" t="s">
        <v>132</v>
      </c>
      <c r="LZR22" s="240" t="s">
        <v>132</v>
      </c>
      <c r="LZS22" s="240" t="s">
        <v>132</v>
      </c>
      <c r="LZT22" s="240" t="s">
        <v>132</v>
      </c>
      <c r="LZU22" s="240" t="s">
        <v>132</v>
      </c>
      <c r="LZV22" s="240" t="s">
        <v>132</v>
      </c>
      <c r="LZW22" s="240" t="s">
        <v>132</v>
      </c>
      <c r="LZX22" s="240" t="s">
        <v>132</v>
      </c>
      <c r="LZY22" s="240" t="s">
        <v>132</v>
      </c>
      <c r="LZZ22" s="240" t="s">
        <v>132</v>
      </c>
      <c r="MAA22" s="240" t="s">
        <v>132</v>
      </c>
      <c r="MAB22" s="240" t="s">
        <v>132</v>
      </c>
      <c r="MAC22" s="240" t="s">
        <v>132</v>
      </c>
      <c r="MAD22" s="240" t="s">
        <v>132</v>
      </c>
      <c r="MAE22" s="240" t="s">
        <v>132</v>
      </c>
      <c r="MAF22" s="240" t="s">
        <v>132</v>
      </c>
      <c r="MAG22" s="240" t="s">
        <v>132</v>
      </c>
      <c r="MAH22" s="240" t="s">
        <v>132</v>
      </c>
      <c r="MAI22" s="240" t="s">
        <v>132</v>
      </c>
      <c r="MAJ22" s="240" t="s">
        <v>132</v>
      </c>
      <c r="MAK22" s="240" t="s">
        <v>132</v>
      </c>
      <c r="MAL22" s="240" t="s">
        <v>132</v>
      </c>
      <c r="MAM22" s="240" t="s">
        <v>132</v>
      </c>
      <c r="MAN22" s="240" t="s">
        <v>132</v>
      </c>
      <c r="MAO22" s="240" t="s">
        <v>132</v>
      </c>
      <c r="MAP22" s="240" t="s">
        <v>132</v>
      </c>
      <c r="MAQ22" s="240" t="s">
        <v>132</v>
      </c>
      <c r="MAR22" s="240" t="s">
        <v>132</v>
      </c>
      <c r="MAS22" s="240" t="s">
        <v>132</v>
      </c>
      <c r="MAT22" s="240" t="s">
        <v>132</v>
      </c>
      <c r="MAU22" s="240" t="s">
        <v>132</v>
      </c>
      <c r="MAV22" s="240" t="s">
        <v>132</v>
      </c>
      <c r="MAW22" s="240" t="s">
        <v>132</v>
      </c>
      <c r="MAX22" s="240" t="s">
        <v>132</v>
      </c>
      <c r="MAY22" s="240" t="s">
        <v>132</v>
      </c>
      <c r="MAZ22" s="240" t="s">
        <v>132</v>
      </c>
      <c r="MBA22" s="240" t="s">
        <v>132</v>
      </c>
      <c r="MBB22" s="240" t="s">
        <v>132</v>
      </c>
      <c r="MBC22" s="240" t="s">
        <v>132</v>
      </c>
      <c r="MBD22" s="240" t="s">
        <v>132</v>
      </c>
      <c r="MBE22" s="240" t="s">
        <v>132</v>
      </c>
      <c r="MBF22" s="240" t="s">
        <v>132</v>
      </c>
      <c r="MBG22" s="240" t="s">
        <v>132</v>
      </c>
      <c r="MBH22" s="240" t="s">
        <v>132</v>
      </c>
      <c r="MBI22" s="240" t="s">
        <v>132</v>
      </c>
      <c r="MBJ22" s="240" t="s">
        <v>132</v>
      </c>
      <c r="MBK22" s="240" t="s">
        <v>132</v>
      </c>
      <c r="MBL22" s="240" t="s">
        <v>132</v>
      </c>
      <c r="MBM22" s="240" t="s">
        <v>132</v>
      </c>
      <c r="MBN22" s="240" t="s">
        <v>132</v>
      </c>
      <c r="MBO22" s="240" t="s">
        <v>132</v>
      </c>
      <c r="MBP22" s="240" t="s">
        <v>132</v>
      </c>
      <c r="MBQ22" s="240" t="s">
        <v>132</v>
      </c>
      <c r="MBR22" s="240" t="s">
        <v>132</v>
      </c>
      <c r="MBS22" s="240" t="s">
        <v>132</v>
      </c>
      <c r="MBT22" s="240" t="s">
        <v>132</v>
      </c>
      <c r="MBU22" s="240" t="s">
        <v>132</v>
      </c>
      <c r="MBV22" s="240" t="s">
        <v>132</v>
      </c>
      <c r="MBW22" s="240" t="s">
        <v>132</v>
      </c>
      <c r="MBX22" s="240" t="s">
        <v>132</v>
      </c>
      <c r="MBY22" s="240" t="s">
        <v>132</v>
      </c>
      <c r="MBZ22" s="240" t="s">
        <v>132</v>
      </c>
      <c r="MCA22" s="240" t="s">
        <v>132</v>
      </c>
      <c r="MCB22" s="240" t="s">
        <v>132</v>
      </c>
      <c r="MCC22" s="240" t="s">
        <v>132</v>
      </c>
      <c r="MCD22" s="240" t="s">
        <v>132</v>
      </c>
      <c r="MCE22" s="240" t="s">
        <v>132</v>
      </c>
      <c r="MCF22" s="240" t="s">
        <v>132</v>
      </c>
      <c r="MCG22" s="240" t="s">
        <v>132</v>
      </c>
      <c r="MCH22" s="240" t="s">
        <v>132</v>
      </c>
      <c r="MCI22" s="240" t="s">
        <v>132</v>
      </c>
      <c r="MCJ22" s="240" t="s">
        <v>132</v>
      </c>
      <c r="MCK22" s="240" t="s">
        <v>132</v>
      </c>
      <c r="MCL22" s="240" t="s">
        <v>132</v>
      </c>
      <c r="MCM22" s="240" t="s">
        <v>132</v>
      </c>
      <c r="MCN22" s="240" t="s">
        <v>132</v>
      </c>
      <c r="MCO22" s="240" t="s">
        <v>132</v>
      </c>
      <c r="MCP22" s="240" t="s">
        <v>132</v>
      </c>
      <c r="MCQ22" s="240" t="s">
        <v>132</v>
      </c>
      <c r="MCR22" s="240" t="s">
        <v>132</v>
      </c>
      <c r="MCS22" s="240" t="s">
        <v>132</v>
      </c>
      <c r="MCT22" s="240" t="s">
        <v>132</v>
      </c>
      <c r="MCU22" s="240" t="s">
        <v>132</v>
      </c>
      <c r="MCV22" s="240" t="s">
        <v>132</v>
      </c>
      <c r="MCW22" s="240" t="s">
        <v>132</v>
      </c>
      <c r="MCX22" s="240" t="s">
        <v>132</v>
      </c>
      <c r="MCY22" s="240" t="s">
        <v>132</v>
      </c>
      <c r="MCZ22" s="240" t="s">
        <v>132</v>
      </c>
      <c r="MDA22" s="240" t="s">
        <v>132</v>
      </c>
      <c r="MDB22" s="240" t="s">
        <v>132</v>
      </c>
      <c r="MDC22" s="240" t="s">
        <v>132</v>
      </c>
      <c r="MDD22" s="240" t="s">
        <v>132</v>
      </c>
      <c r="MDE22" s="240" t="s">
        <v>132</v>
      </c>
      <c r="MDF22" s="240" t="s">
        <v>132</v>
      </c>
      <c r="MDG22" s="240" t="s">
        <v>132</v>
      </c>
      <c r="MDH22" s="240" t="s">
        <v>132</v>
      </c>
      <c r="MDI22" s="240" t="s">
        <v>132</v>
      </c>
      <c r="MDJ22" s="240" t="s">
        <v>132</v>
      </c>
      <c r="MDK22" s="240" t="s">
        <v>132</v>
      </c>
      <c r="MDL22" s="240" t="s">
        <v>132</v>
      </c>
      <c r="MDM22" s="240" t="s">
        <v>132</v>
      </c>
      <c r="MDN22" s="240" t="s">
        <v>132</v>
      </c>
      <c r="MDO22" s="240" t="s">
        <v>132</v>
      </c>
      <c r="MDP22" s="240" t="s">
        <v>132</v>
      </c>
      <c r="MDQ22" s="240" t="s">
        <v>132</v>
      </c>
      <c r="MDR22" s="240" t="s">
        <v>132</v>
      </c>
      <c r="MDS22" s="240" t="s">
        <v>132</v>
      </c>
      <c r="MDT22" s="240" t="s">
        <v>132</v>
      </c>
      <c r="MDU22" s="240" t="s">
        <v>132</v>
      </c>
      <c r="MDV22" s="240" t="s">
        <v>132</v>
      </c>
      <c r="MDW22" s="240" t="s">
        <v>132</v>
      </c>
      <c r="MDX22" s="240" t="s">
        <v>132</v>
      </c>
      <c r="MDY22" s="240" t="s">
        <v>132</v>
      </c>
      <c r="MDZ22" s="240" t="s">
        <v>132</v>
      </c>
      <c r="MEA22" s="240" t="s">
        <v>132</v>
      </c>
      <c r="MEB22" s="240" t="s">
        <v>132</v>
      </c>
      <c r="MEC22" s="240" t="s">
        <v>132</v>
      </c>
      <c r="MED22" s="240" t="s">
        <v>132</v>
      </c>
      <c r="MEE22" s="240" t="s">
        <v>132</v>
      </c>
      <c r="MEF22" s="240" t="s">
        <v>132</v>
      </c>
      <c r="MEG22" s="240" t="s">
        <v>132</v>
      </c>
      <c r="MEH22" s="240" t="s">
        <v>132</v>
      </c>
      <c r="MEI22" s="240" t="s">
        <v>132</v>
      </c>
      <c r="MEJ22" s="240" t="s">
        <v>132</v>
      </c>
      <c r="MEK22" s="240" t="s">
        <v>132</v>
      </c>
      <c r="MEL22" s="240" t="s">
        <v>132</v>
      </c>
      <c r="MEM22" s="240" t="s">
        <v>132</v>
      </c>
      <c r="MEN22" s="240" t="s">
        <v>132</v>
      </c>
      <c r="MEO22" s="240" t="s">
        <v>132</v>
      </c>
      <c r="MEP22" s="240" t="s">
        <v>132</v>
      </c>
      <c r="MEQ22" s="240" t="s">
        <v>132</v>
      </c>
      <c r="MER22" s="240" t="s">
        <v>132</v>
      </c>
      <c r="MES22" s="240" t="s">
        <v>132</v>
      </c>
      <c r="MET22" s="240" t="s">
        <v>132</v>
      </c>
      <c r="MEU22" s="240" t="s">
        <v>132</v>
      </c>
      <c r="MEV22" s="240" t="s">
        <v>132</v>
      </c>
      <c r="MEW22" s="240" t="s">
        <v>132</v>
      </c>
      <c r="MEX22" s="240" t="s">
        <v>132</v>
      </c>
      <c r="MEY22" s="240" t="s">
        <v>132</v>
      </c>
      <c r="MEZ22" s="240" t="s">
        <v>132</v>
      </c>
      <c r="MFA22" s="240" t="s">
        <v>132</v>
      </c>
      <c r="MFB22" s="240" t="s">
        <v>132</v>
      </c>
      <c r="MFC22" s="240" t="s">
        <v>132</v>
      </c>
      <c r="MFD22" s="240" t="s">
        <v>132</v>
      </c>
      <c r="MFE22" s="240" t="s">
        <v>132</v>
      </c>
      <c r="MFF22" s="240" t="s">
        <v>132</v>
      </c>
      <c r="MFG22" s="240" t="s">
        <v>132</v>
      </c>
      <c r="MFH22" s="240" t="s">
        <v>132</v>
      </c>
      <c r="MFI22" s="240" t="s">
        <v>132</v>
      </c>
      <c r="MFJ22" s="240" t="s">
        <v>132</v>
      </c>
      <c r="MFK22" s="240" t="s">
        <v>132</v>
      </c>
      <c r="MFL22" s="240" t="s">
        <v>132</v>
      </c>
      <c r="MFM22" s="240" t="s">
        <v>132</v>
      </c>
      <c r="MFN22" s="240" t="s">
        <v>132</v>
      </c>
      <c r="MFO22" s="240" t="s">
        <v>132</v>
      </c>
      <c r="MFP22" s="240" t="s">
        <v>132</v>
      </c>
      <c r="MFQ22" s="240" t="s">
        <v>132</v>
      </c>
      <c r="MFR22" s="240" t="s">
        <v>132</v>
      </c>
      <c r="MFS22" s="240" t="s">
        <v>132</v>
      </c>
      <c r="MFT22" s="240" t="s">
        <v>132</v>
      </c>
      <c r="MFU22" s="240" t="s">
        <v>132</v>
      </c>
      <c r="MFV22" s="240" t="s">
        <v>132</v>
      </c>
      <c r="MFW22" s="240" t="s">
        <v>132</v>
      </c>
      <c r="MFX22" s="240" t="s">
        <v>132</v>
      </c>
      <c r="MFY22" s="240" t="s">
        <v>132</v>
      </c>
      <c r="MFZ22" s="240" t="s">
        <v>132</v>
      </c>
      <c r="MGA22" s="240" t="s">
        <v>132</v>
      </c>
      <c r="MGB22" s="240" t="s">
        <v>132</v>
      </c>
      <c r="MGC22" s="240" t="s">
        <v>132</v>
      </c>
      <c r="MGD22" s="240" t="s">
        <v>132</v>
      </c>
      <c r="MGE22" s="240" t="s">
        <v>132</v>
      </c>
      <c r="MGF22" s="240" t="s">
        <v>132</v>
      </c>
      <c r="MGG22" s="240" t="s">
        <v>132</v>
      </c>
      <c r="MGH22" s="240" t="s">
        <v>132</v>
      </c>
      <c r="MGI22" s="240" t="s">
        <v>132</v>
      </c>
      <c r="MGJ22" s="240" t="s">
        <v>132</v>
      </c>
      <c r="MGK22" s="240" t="s">
        <v>132</v>
      </c>
      <c r="MGL22" s="240" t="s">
        <v>132</v>
      </c>
      <c r="MGM22" s="240" t="s">
        <v>132</v>
      </c>
      <c r="MGN22" s="240" t="s">
        <v>132</v>
      </c>
      <c r="MGO22" s="240" t="s">
        <v>132</v>
      </c>
      <c r="MGP22" s="240" t="s">
        <v>132</v>
      </c>
      <c r="MGQ22" s="240" t="s">
        <v>132</v>
      </c>
      <c r="MGR22" s="240" t="s">
        <v>132</v>
      </c>
      <c r="MGS22" s="240" t="s">
        <v>132</v>
      </c>
      <c r="MGT22" s="240" t="s">
        <v>132</v>
      </c>
      <c r="MGU22" s="240" t="s">
        <v>132</v>
      </c>
      <c r="MGV22" s="240" t="s">
        <v>132</v>
      </c>
      <c r="MGW22" s="240" t="s">
        <v>132</v>
      </c>
      <c r="MGX22" s="240" t="s">
        <v>132</v>
      </c>
      <c r="MGY22" s="240" t="s">
        <v>132</v>
      </c>
      <c r="MGZ22" s="240" t="s">
        <v>132</v>
      </c>
      <c r="MHA22" s="240" t="s">
        <v>132</v>
      </c>
      <c r="MHB22" s="240" t="s">
        <v>132</v>
      </c>
      <c r="MHC22" s="240" t="s">
        <v>132</v>
      </c>
      <c r="MHD22" s="240" t="s">
        <v>132</v>
      </c>
      <c r="MHE22" s="240" t="s">
        <v>132</v>
      </c>
      <c r="MHF22" s="240" t="s">
        <v>132</v>
      </c>
      <c r="MHG22" s="240" t="s">
        <v>132</v>
      </c>
      <c r="MHH22" s="240" t="s">
        <v>132</v>
      </c>
      <c r="MHI22" s="240" t="s">
        <v>132</v>
      </c>
      <c r="MHJ22" s="240" t="s">
        <v>132</v>
      </c>
      <c r="MHK22" s="240" t="s">
        <v>132</v>
      </c>
      <c r="MHL22" s="240" t="s">
        <v>132</v>
      </c>
      <c r="MHM22" s="240" t="s">
        <v>132</v>
      </c>
      <c r="MHN22" s="240" t="s">
        <v>132</v>
      </c>
      <c r="MHO22" s="240" t="s">
        <v>132</v>
      </c>
      <c r="MHP22" s="240" t="s">
        <v>132</v>
      </c>
      <c r="MHQ22" s="240" t="s">
        <v>132</v>
      </c>
      <c r="MHR22" s="240" t="s">
        <v>132</v>
      </c>
      <c r="MHS22" s="240" t="s">
        <v>132</v>
      </c>
      <c r="MHT22" s="240" t="s">
        <v>132</v>
      </c>
      <c r="MHU22" s="240" t="s">
        <v>132</v>
      </c>
      <c r="MHV22" s="240" t="s">
        <v>132</v>
      </c>
      <c r="MHW22" s="240" t="s">
        <v>132</v>
      </c>
      <c r="MHX22" s="240" t="s">
        <v>132</v>
      </c>
      <c r="MHY22" s="240" t="s">
        <v>132</v>
      </c>
      <c r="MHZ22" s="240" t="s">
        <v>132</v>
      </c>
      <c r="MIA22" s="240" t="s">
        <v>132</v>
      </c>
      <c r="MIB22" s="240" t="s">
        <v>132</v>
      </c>
      <c r="MIC22" s="240" t="s">
        <v>132</v>
      </c>
      <c r="MID22" s="240" t="s">
        <v>132</v>
      </c>
      <c r="MIE22" s="240" t="s">
        <v>132</v>
      </c>
      <c r="MIF22" s="240" t="s">
        <v>132</v>
      </c>
      <c r="MIG22" s="240" t="s">
        <v>132</v>
      </c>
      <c r="MIH22" s="240" t="s">
        <v>132</v>
      </c>
      <c r="MII22" s="240" t="s">
        <v>132</v>
      </c>
      <c r="MIJ22" s="240" t="s">
        <v>132</v>
      </c>
      <c r="MIK22" s="240" t="s">
        <v>132</v>
      </c>
      <c r="MIL22" s="240" t="s">
        <v>132</v>
      </c>
      <c r="MIM22" s="240" t="s">
        <v>132</v>
      </c>
      <c r="MIN22" s="240" t="s">
        <v>132</v>
      </c>
      <c r="MIO22" s="240" t="s">
        <v>132</v>
      </c>
      <c r="MIP22" s="240" t="s">
        <v>132</v>
      </c>
      <c r="MIQ22" s="240" t="s">
        <v>132</v>
      </c>
      <c r="MIR22" s="240" t="s">
        <v>132</v>
      </c>
      <c r="MIS22" s="240" t="s">
        <v>132</v>
      </c>
      <c r="MIT22" s="240" t="s">
        <v>132</v>
      </c>
      <c r="MIU22" s="240" t="s">
        <v>132</v>
      </c>
      <c r="MIV22" s="240" t="s">
        <v>132</v>
      </c>
      <c r="MIW22" s="240" t="s">
        <v>132</v>
      </c>
      <c r="MIX22" s="240" t="s">
        <v>132</v>
      </c>
      <c r="MIY22" s="240" t="s">
        <v>132</v>
      </c>
      <c r="MIZ22" s="240" t="s">
        <v>132</v>
      </c>
      <c r="MJA22" s="240" t="s">
        <v>132</v>
      </c>
      <c r="MJB22" s="240" t="s">
        <v>132</v>
      </c>
      <c r="MJC22" s="240" t="s">
        <v>132</v>
      </c>
      <c r="MJD22" s="240" t="s">
        <v>132</v>
      </c>
      <c r="MJE22" s="240" t="s">
        <v>132</v>
      </c>
      <c r="MJF22" s="240" t="s">
        <v>132</v>
      </c>
      <c r="MJG22" s="240" t="s">
        <v>132</v>
      </c>
      <c r="MJH22" s="240" t="s">
        <v>132</v>
      </c>
      <c r="MJI22" s="240" t="s">
        <v>132</v>
      </c>
      <c r="MJJ22" s="240" t="s">
        <v>132</v>
      </c>
      <c r="MJK22" s="240" t="s">
        <v>132</v>
      </c>
      <c r="MJL22" s="240" t="s">
        <v>132</v>
      </c>
      <c r="MJM22" s="240" t="s">
        <v>132</v>
      </c>
      <c r="MJN22" s="240" t="s">
        <v>132</v>
      </c>
      <c r="MJO22" s="240" t="s">
        <v>132</v>
      </c>
      <c r="MJP22" s="240" t="s">
        <v>132</v>
      </c>
      <c r="MJQ22" s="240" t="s">
        <v>132</v>
      </c>
      <c r="MJR22" s="240" t="s">
        <v>132</v>
      </c>
      <c r="MJS22" s="240" t="s">
        <v>132</v>
      </c>
      <c r="MJT22" s="240" t="s">
        <v>132</v>
      </c>
      <c r="MJU22" s="240" t="s">
        <v>132</v>
      </c>
      <c r="MJV22" s="240" t="s">
        <v>132</v>
      </c>
      <c r="MJW22" s="240" t="s">
        <v>132</v>
      </c>
      <c r="MJX22" s="240" t="s">
        <v>132</v>
      </c>
      <c r="MJY22" s="240" t="s">
        <v>132</v>
      </c>
      <c r="MJZ22" s="240" t="s">
        <v>132</v>
      </c>
      <c r="MKA22" s="240" t="s">
        <v>132</v>
      </c>
      <c r="MKB22" s="240" t="s">
        <v>132</v>
      </c>
      <c r="MKC22" s="240" t="s">
        <v>132</v>
      </c>
      <c r="MKD22" s="240" t="s">
        <v>132</v>
      </c>
      <c r="MKE22" s="240" t="s">
        <v>132</v>
      </c>
      <c r="MKF22" s="240" t="s">
        <v>132</v>
      </c>
      <c r="MKG22" s="240" t="s">
        <v>132</v>
      </c>
      <c r="MKH22" s="240" t="s">
        <v>132</v>
      </c>
      <c r="MKI22" s="240" t="s">
        <v>132</v>
      </c>
      <c r="MKJ22" s="240" t="s">
        <v>132</v>
      </c>
      <c r="MKK22" s="240" t="s">
        <v>132</v>
      </c>
      <c r="MKL22" s="240" t="s">
        <v>132</v>
      </c>
      <c r="MKM22" s="240" t="s">
        <v>132</v>
      </c>
      <c r="MKN22" s="240" t="s">
        <v>132</v>
      </c>
      <c r="MKO22" s="240" t="s">
        <v>132</v>
      </c>
      <c r="MKP22" s="240" t="s">
        <v>132</v>
      </c>
      <c r="MKQ22" s="240" t="s">
        <v>132</v>
      </c>
      <c r="MKR22" s="240" t="s">
        <v>132</v>
      </c>
      <c r="MKS22" s="240" t="s">
        <v>132</v>
      </c>
      <c r="MKT22" s="240" t="s">
        <v>132</v>
      </c>
      <c r="MKU22" s="240" t="s">
        <v>132</v>
      </c>
      <c r="MKV22" s="240" t="s">
        <v>132</v>
      </c>
      <c r="MKW22" s="240" t="s">
        <v>132</v>
      </c>
      <c r="MKX22" s="240" t="s">
        <v>132</v>
      </c>
      <c r="MKY22" s="240" t="s">
        <v>132</v>
      </c>
      <c r="MKZ22" s="240" t="s">
        <v>132</v>
      </c>
      <c r="MLA22" s="240" t="s">
        <v>132</v>
      </c>
      <c r="MLB22" s="240" t="s">
        <v>132</v>
      </c>
      <c r="MLC22" s="240" t="s">
        <v>132</v>
      </c>
      <c r="MLD22" s="240" t="s">
        <v>132</v>
      </c>
      <c r="MLE22" s="240" t="s">
        <v>132</v>
      </c>
      <c r="MLF22" s="240" t="s">
        <v>132</v>
      </c>
      <c r="MLG22" s="240" t="s">
        <v>132</v>
      </c>
      <c r="MLH22" s="240" t="s">
        <v>132</v>
      </c>
      <c r="MLI22" s="240" t="s">
        <v>132</v>
      </c>
      <c r="MLJ22" s="240" t="s">
        <v>132</v>
      </c>
      <c r="MLK22" s="240" t="s">
        <v>132</v>
      </c>
      <c r="MLL22" s="240" t="s">
        <v>132</v>
      </c>
      <c r="MLM22" s="240" t="s">
        <v>132</v>
      </c>
      <c r="MLN22" s="240" t="s">
        <v>132</v>
      </c>
      <c r="MLO22" s="240" t="s">
        <v>132</v>
      </c>
      <c r="MLP22" s="240" t="s">
        <v>132</v>
      </c>
      <c r="MLQ22" s="240" t="s">
        <v>132</v>
      </c>
      <c r="MLR22" s="240" t="s">
        <v>132</v>
      </c>
      <c r="MLS22" s="240" t="s">
        <v>132</v>
      </c>
      <c r="MLT22" s="240" t="s">
        <v>132</v>
      </c>
      <c r="MLU22" s="240" t="s">
        <v>132</v>
      </c>
      <c r="MLV22" s="240" t="s">
        <v>132</v>
      </c>
      <c r="MLW22" s="240" t="s">
        <v>132</v>
      </c>
      <c r="MLX22" s="240" t="s">
        <v>132</v>
      </c>
      <c r="MLY22" s="240" t="s">
        <v>132</v>
      </c>
      <c r="MLZ22" s="240" t="s">
        <v>132</v>
      </c>
      <c r="MMA22" s="240" t="s">
        <v>132</v>
      </c>
      <c r="MMB22" s="240" t="s">
        <v>132</v>
      </c>
      <c r="MMC22" s="240" t="s">
        <v>132</v>
      </c>
      <c r="MMD22" s="240" t="s">
        <v>132</v>
      </c>
      <c r="MME22" s="240" t="s">
        <v>132</v>
      </c>
      <c r="MMF22" s="240" t="s">
        <v>132</v>
      </c>
      <c r="MMG22" s="240" t="s">
        <v>132</v>
      </c>
      <c r="MMH22" s="240" t="s">
        <v>132</v>
      </c>
      <c r="MMI22" s="240" t="s">
        <v>132</v>
      </c>
      <c r="MMJ22" s="240" t="s">
        <v>132</v>
      </c>
      <c r="MMK22" s="240" t="s">
        <v>132</v>
      </c>
      <c r="MML22" s="240" t="s">
        <v>132</v>
      </c>
      <c r="MMM22" s="240" t="s">
        <v>132</v>
      </c>
      <c r="MMN22" s="240" t="s">
        <v>132</v>
      </c>
      <c r="MMO22" s="240" t="s">
        <v>132</v>
      </c>
      <c r="MMP22" s="240" t="s">
        <v>132</v>
      </c>
      <c r="MMQ22" s="240" t="s">
        <v>132</v>
      </c>
      <c r="MMR22" s="240" t="s">
        <v>132</v>
      </c>
      <c r="MMS22" s="240" t="s">
        <v>132</v>
      </c>
      <c r="MMT22" s="240" t="s">
        <v>132</v>
      </c>
      <c r="MMU22" s="240" t="s">
        <v>132</v>
      </c>
      <c r="MMV22" s="240" t="s">
        <v>132</v>
      </c>
      <c r="MMW22" s="240" t="s">
        <v>132</v>
      </c>
      <c r="MMX22" s="240" t="s">
        <v>132</v>
      </c>
      <c r="MMY22" s="240" t="s">
        <v>132</v>
      </c>
      <c r="MMZ22" s="240" t="s">
        <v>132</v>
      </c>
      <c r="MNA22" s="240" t="s">
        <v>132</v>
      </c>
      <c r="MNB22" s="240" t="s">
        <v>132</v>
      </c>
      <c r="MNC22" s="240" t="s">
        <v>132</v>
      </c>
      <c r="MND22" s="240" t="s">
        <v>132</v>
      </c>
      <c r="MNE22" s="240" t="s">
        <v>132</v>
      </c>
      <c r="MNF22" s="240" t="s">
        <v>132</v>
      </c>
      <c r="MNG22" s="240" t="s">
        <v>132</v>
      </c>
      <c r="MNH22" s="240" t="s">
        <v>132</v>
      </c>
      <c r="MNI22" s="240" t="s">
        <v>132</v>
      </c>
      <c r="MNJ22" s="240" t="s">
        <v>132</v>
      </c>
      <c r="MNK22" s="240" t="s">
        <v>132</v>
      </c>
      <c r="MNL22" s="240" t="s">
        <v>132</v>
      </c>
      <c r="MNM22" s="240" t="s">
        <v>132</v>
      </c>
      <c r="MNN22" s="240" t="s">
        <v>132</v>
      </c>
      <c r="MNO22" s="240" t="s">
        <v>132</v>
      </c>
      <c r="MNP22" s="240" t="s">
        <v>132</v>
      </c>
      <c r="MNQ22" s="240" t="s">
        <v>132</v>
      </c>
      <c r="MNR22" s="240" t="s">
        <v>132</v>
      </c>
      <c r="MNS22" s="240" t="s">
        <v>132</v>
      </c>
      <c r="MNT22" s="240" t="s">
        <v>132</v>
      </c>
      <c r="MNU22" s="240" t="s">
        <v>132</v>
      </c>
      <c r="MNV22" s="240" t="s">
        <v>132</v>
      </c>
      <c r="MNW22" s="240" t="s">
        <v>132</v>
      </c>
      <c r="MNX22" s="240" t="s">
        <v>132</v>
      </c>
      <c r="MNY22" s="240" t="s">
        <v>132</v>
      </c>
      <c r="MNZ22" s="240" t="s">
        <v>132</v>
      </c>
      <c r="MOA22" s="240" t="s">
        <v>132</v>
      </c>
      <c r="MOB22" s="240" t="s">
        <v>132</v>
      </c>
      <c r="MOC22" s="240" t="s">
        <v>132</v>
      </c>
      <c r="MOD22" s="240" t="s">
        <v>132</v>
      </c>
      <c r="MOE22" s="240" t="s">
        <v>132</v>
      </c>
      <c r="MOF22" s="240" t="s">
        <v>132</v>
      </c>
      <c r="MOG22" s="240" t="s">
        <v>132</v>
      </c>
      <c r="MOH22" s="240" t="s">
        <v>132</v>
      </c>
      <c r="MOI22" s="240" t="s">
        <v>132</v>
      </c>
      <c r="MOJ22" s="240" t="s">
        <v>132</v>
      </c>
      <c r="MOK22" s="240" t="s">
        <v>132</v>
      </c>
      <c r="MOL22" s="240" t="s">
        <v>132</v>
      </c>
      <c r="MOM22" s="240" t="s">
        <v>132</v>
      </c>
      <c r="MON22" s="240" t="s">
        <v>132</v>
      </c>
      <c r="MOO22" s="240" t="s">
        <v>132</v>
      </c>
      <c r="MOP22" s="240" t="s">
        <v>132</v>
      </c>
      <c r="MOQ22" s="240" t="s">
        <v>132</v>
      </c>
      <c r="MOR22" s="240" t="s">
        <v>132</v>
      </c>
      <c r="MOS22" s="240" t="s">
        <v>132</v>
      </c>
      <c r="MOT22" s="240" t="s">
        <v>132</v>
      </c>
      <c r="MOU22" s="240" t="s">
        <v>132</v>
      </c>
      <c r="MOV22" s="240" t="s">
        <v>132</v>
      </c>
      <c r="MOW22" s="240" t="s">
        <v>132</v>
      </c>
      <c r="MOX22" s="240" t="s">
        <v>132</v>
      </c>
      <c r="MOY22" s="240" t="s">
        <v>132</v>
      </c>
      <c r="MOZ22" s="240" t="s">
        <v>132</v>
      </c>
      <c r="MPA22" s="240" t="s">
        <v>132</v>
      </c>
      <c r="MPB22" s="240" t="s">
        <v>132</v>
      </c>
      <c r="MPC22" s="240" t="s">
        <v>132</v>
      </c>
      <c r="MPD22" s="240" t="s">
        <v>132</v>
      </c>
      <c r="MPE22" s="240" t="s">
        <v>132</v>
      </c>
      <c r="MPF22" s="240" t="s">
        <v>132</v>
      </c>
      <c r="MPG22" s="240" t="s">
        <v>132</v>
      </c>
      <c r="MPH22" s="240" t="s">
        <v>132</v>
      </c>
      <c r="MPI22" s="240" t="s">
        <v>132</v>
      </c>
      <c r="MPJ22" s="240" t="s">
        <v>132</v>
      </c>
      <c r="MPK22" s="240" t="s">
        <v>132</v>
      </c>
      <c r="MPL22" s="240" t="s">
        <v>132</v>
      </c>
      <c r="MPM22" s="240" t="s">
        <v>132</v>
      </c>
      <c r="MPN22" s="240" t="s">
        <v>132</v>
      </c>
      <c r="MPO22" s="240" t="s">
        <v>132</v>
      </c>
      <c r="MPP22" s="240" t="s">
        <v>132</v>
      </c>
      <c r="MPQ22" s="240" t="s">
        <v>132</v>
      </c>
      <c r="MPR22" s="240" t="s">
        <v>132</v>
      </c>
      <c r="MPS22" s="240" t="s">
        <v>132</v>
      </c>
      <c r="MPT22" s="240" t="s">
        <v>132</v>
      </c>
      <c r="MPU22" s="240" t="s">
        <v>132</v>
      </c>
      <c r="MPV22" s="240" t="s">
        <v>132</v>
      </c>
      <c r="MPW22" s="240" t="s">
        <v>132</v>
      </c>
      <c r="MPX22" s="240" t="s">
        <v>132</v>
      </c>
      <c r="MPY22" s="240" t="s">
        <v>132</v>
      </c>
      <c r="MPZ22" s="240" t="s">
        <v>132</v>
      </c>
      <c r="MQA22" s="240" t="s">
        <v>132</v>
      </c>
      <c r="MQB22" s="240" t="s">
        <v>132</v>
      </c>
      <c r="MQC22" s="240" t="s">
        <v>132</v>
      </c>
      <c r="MQD22" s="240" t="s">
        <v>132</v>
      </c>
      <c r="MQE22" s="240" t="s">
        <v>132</v>
      </c>
      <c r="MQF22" s="240" t="s">
        <v>132</v>
      </c>
      <c r="MQG22" s="240" t="s">
        <v>132</v>
      </c>
      <c r="MQH22" s="240" t="s">
        <v>132</v>
      </c>
      <c r="MQI22" s="240" t="s">
        <v>132</v>
      </c>
      <c r="MQJ22" s="240" t="s">
        <v>132</v>
      </c>
      <c r="MQK22" s="240" t="s">
        <v>132</v>
      </c>
      <c r="MQL22" s="240" t="s">
        <v>132</v>
      </c>
      <c r="MQM22" s="240" t="s">
        <v>132</v>
      </c>
      <c r="MQN22" s="240" t="s">
        <v>132</v>
      </c>
      <c r="MQO22" s="240" t="s">
        <v>132</v>
      </c>
      <c r="MQP22" s="240" t="s">
        <v>132</v>
      </c>
      <c r="MQQ22" s="240" t="s">
        <v>132</v>
      </c>
      <c r="MQR22" s="240" t="s">
        <v>132</v>
      </c>
      <c r="MQS22" s="240" t="s">
        <v>132</v>
      </c>
      <c r="MQT22" s="240" t="s">
        <v>132</v>
      </c>
      <c r="MQU22" s="240" t="s">
        <v>132</v>
      </c>
      <c r="MQV22" s="240" t="s">
        <v>132</v>
      </c>
      <c r="MQW22" s="240" t="s">
        <v>132</v>
      </c>
      <c r="MQX22" s="240" t="s">
        <v>132</v>
      </c>
      <c r="MQY22" s="240" t="s">
        <v>132</v>
      </c>
      <c r="MQZ22" s="240" t="s">
        <v>132</v>
      </c>
      <c r="MRA22" s="240" t="s">
        <v>132</v>
      </c>
      <c r="MRB22" s="240" t="s">
        <v>132</v>
      </c>
      <c r="MRC22" s="240" t="s">
        <v>132</v>
      </c>
      <c r="MRD22" s="240" t="s">
        <v>132</v>
      </c>
      <c r="MRE22" s="240" t="s">
        <v>132</v>
      </c>
      <c r="MRF22" s="240" t="s">
        <v>132</v>
      </c>
      <c r="MRG22" s="240" t="s">
        <v>132</v>
      </c>
      <c r="MRH22" s="240" t="s">
        <v>132</v>
      </c>
      <c r="MRI22" s="240" t="s">
        <v>132</v>
      </c>
      <c r="MRJ22" s="240" t="s">
        <v>132</v>
      </c>
      <c r="MRK22" s="240" t="s">
        <v>132</v>
      </c>
      <c r="MRL22" s="240" t="s">
        <v>132</v>
      </c>
      <c r="MRM22" s="240" t="s">
        <v>132</v>
      </c>
      <c r="MRN22" s="240" t="s">
        <v>132</v>
      </c>
      <c r="MRO22" s="240" t="s">
        <v>132</v>
      </c>
      <c r="MRP22" s="240" t="s">
        <v>132</v>
      </c>
      <c r="MRQ22" s="240" t="s">
        <v>132</v>
      </c>
      <c r="MRR22" s="240" t="s">
        <v>132</v>
      </c>
      <c r="MRS22" s="240" t="s">
        <v>132</v>
      </c>
      <c r="MRT22" s="240" t="s">
        <v>132</v>
      </c>
      <c r="MRU22" s="240" t="s">
        <v>132</v>
      </c>
      <c r="MRV22" s="240" t="s">
        <v>132</v>
      </c>
      <c r="MRW22" s="240" t="s">
        <v>132</v>
      </c>
      <c r="MRX22" s="240" t="s">
        <v>132</v>
      </c>
      <c r="MRY22" s="240" t="s">
        <v>132</v>
      </c>
      <c r="MRZ22" s="240" t="s">
        <v>132</v>
      </c>
      <c r="MSA22" s="240" t="s">
        <v>132</v>
      </c>
      <c r="MSB22" s="240" t="s">
        <v>132</v>
      </c>
      <c r="MSC22" s="240" t="s">
        <v>132</v>
      </c>
      <c r="MSD22" s="240" t="s">
        <v>132</v>
      </c>
      <c r="MSE22" s="240" t="s">
        <v>132</v>
      </c>
      <c r="MSF22" s="240" t="s">
        <v>132</v>
      </c>
      <c r="MSG22" s="240" t="s">
        <v>132</v>
      </c>
      <c r="MSH22" s="240" t="s">
        <v>132</v>
      </c>
      <c r="MSI22" s="240" t="s">
        <v>132</v>
      </c>
      <c r="MSJ22" s="240" t="s">
        <v>132</v>
      </c>
      <c r="MSK22" s="240" t="s">
        <v>132</v>
      </c>
      <c r="MSL22" s="240" t="s">
        <v>132</v>
      </c>
      <c r="MSM22" s="240" t="s">
        <v>132</v>
      </c>
      <c r="MSN22" s="240" t="s">
        <v>132</v>
      </c>
      <c r="MSO22" s="240" t="s">
        <v>132</v>
      </c>
      <c r="MSP22" s="240" t="s">
        <v>132</v>
      </c>
      <c r="MSQ22" s="240" t="s">
        <v>132</v>
      </c>
      <c r="MSR22" s="240" t="s">
        <v>132</v>
      </c>
      <c r="MSS22" s="240" t="s">
        <v>132</v>
      </c>
      <c r="MST22" s="240" t="s">
        <v>132</v>
      </c>
      <c r="MSU22" s="240" t="s">
        <v>132</v>
      </c>
      <c r="MSV22" s="240" t="s">
        <v>132</v>
      </c>
      <c r="MSW22" s="240" t="s">
        <v>132</v>
      </c>
      <c r="MSX22" s="240" t="s">
        <v>132</v>
      </c>
      <c r="MSY22" s="240" t="s">
        <v>132</v>
      </c>
      <c r="MSZ22" s="240" t="s">
        <v>132</v>
      </c>
      <c r="MTA22" s="240" t="s">
        <v>132</v>
      </c>
      <c r="MTB22" s="240" t="s">
        <v>132</v>
      </c>
      <c r="MTC22" s="240" t="s">
        <v>132</v>
      </c>
      <c r="MTD22" s="240" t="s">
        <v>132</v>
      </c>
      <c r="MTE22" s="240" t="s">
        <v>132</v>
      </c>
      <c r="MTF22" s="240" t="s">
        <v>132</v>
      </c>
      <c r="MTG22" s="240" t="s">
        <v>132</v>
      </c>
      <c r="MTH22" s="240" t="s">
        <v>132</v>
      </c>
      <c r="MTI22" s="240" t="s">
        <v>132</v>
      </c>
      <c r="MTJ22" s="240" t="s">
        <v>132</v>
      </c>
      <c r="MTK22" s="240" t="s">
        <v>132</v>
      </c>
      <c r="MTL22" s="240" t="s">
        <v>132</v>
      </c>
      <c r="MTM22" s="240" t="s">
        <v>132</v>
      </c>
      <c r="MTN22" s="240" t="s">
        <v>132</v>
      </c>
      <c r="MTO22" s="240" t="s">
        <v>132</v>
      </c>
      <c r="MTP22" s="240" t="s">
        <v>132</v>
      </c>
      <c r="MTQ22" s="240" t="s">
        <v>132</v>
      </c>
      <c r="MTR22" s="240" t="s">
        <v>132</v>
      </c>
      <c r="MTS22" s="240" t="s">
        <v>132</v>
      </c>
      <c r="MTT22" s="240" t="s">
        <v>132</v>
      </c>
      <c r="MTU22" s="240" t="s">
        <v>132</v>
      </c>
      <c r="MTV22" s="240" t="s">
        <v>132</v>
      </c>
      <c r="MTW22" s="240" t="s">
        <v>132</v>
      </c>
      <c r="MTX22" s="240" t="s">
        <v>132</v>
      </c>
      <c r="MTY22" s="240" t="s">
        <v>132</v>
      </c>
      <c r="MTZ22" s="240" t="s">
        <v>132</v>
      </c>
      <c r="MUA22" s="240" t="s">
        <v>132</v>
      </c>
      <c r="MUB22" s="240" t="s">
        <v>132</v>
      </c>
      <c r="MUC22" s="240" t="s">
        <v>132</v>
      </c>
      <c r="MUD22" s="240" t="s">
        <v>132</v>
      </c>
      <c r="MUE22" s="240" t="s">
        <v>132</v>
      </c>
      <c r="MUF22" s="240" t="s">
        <v>132</v>
      </c>
      <c r="MUG22" s="240" t="s">
        <v>132</v>
      </c>
      <c r="MUH22" s="240" t="s">
        <v>132</v>
      </c>
      <c r="MUI22" s="240" t="s">
        <v>132</v>
      </c>
      <c r="MUJ22" s="240" t="s">
        <v>132</v>
      </c>
      <c r="MUK22" s="240" t="s">
        <v>132</v>
      </c>
      <c r="MUL22" s="240" t="s">
        <v>132</v>
      </c>
      <c r="MUM22" s="240" t="s">
        <v>132</v>
      </c>
      <c r="MUN22" s="240" t="s">
        <v>132</v>
      </c>
      <c r="MUO22" s="240" t="s">
        <v>132</v>
      </c>
      <c r="MUP22" s="240" t="s">
        <v>132</v>
      </c>
      <c r="MUQ22" s="240" t="s">
        <v>132</v>
      </c>
      <c r="MUR22" s="240" t="s">
        <v>132</v>
      </c>
      <c r="MUS22" s="240" t="s">
        <v>132</v>
      </c>
      <c r="MUT22" s="240" t="s">
        <v>132</v>
      </c>
      <c r="MUU22" s="240" t="s">
        <v>132</v>
      </c>
      <c r="MUV22" s="240" t="s">
        <v>132</v>
      </c>
      <c r="MUW22" s="240" t="s">
        <v>132</v>
      </c>
      <c r="MUX22" s="240" t="s">
        <v>132</v>
      </c>
      <c r="MUY22" s="240" t="s">
        <v>132</v>
      </c>
      <c r="MUZ22" s="240" t="s">
        <v>132</v>
      </c>
      <c r="MVA22" s="240" t="s">
        <v>132</v>
      </c>
      <c r="MVB22" s="240" t="s">
        <v>132</v>
      </c>
      <c r="MVC22" s="240" t="s">
        <v>132</v>
      </c>
      <c r="MVD22" s="240" t="s">
        <v>132</v>
      </c>
      <c r="MVE22" s="240" t="s">
        <v>132</v>
      </c>
      <c r="MVF22" s="240" t="s">
        <v>132</v>
      </c>
      <c r="MVG22" s="240" t="s">
        <v>132</v>
      </c>
      <c r="MVH22" s="240" t="s">
        <v>132</v>
      </c>
      <c r="MVI22" s="240" t="s">
        <v>132</v>
      </c>
      <c r="MVJ22" s="240" t="s">
        <v>132</v>
      </c>
      <c r="MVK22" s="240" t="s">
        <v>132</v>
      </c>
      <c r="MVL22" s="240" t="s">
        <v>132</v>
      </c>
      <c r="MVM22" s="240" t="s">
        <v>132</v>
      </c>
      <c r="MVN22" s="240" t="s">
        <v>132</v>
      </c>
      <c r="MVO22" s="240" t="s">
        <v>132</v>
      </c>
      <c r="MVP22" s="240" t="s">
        <v>132</v>
      </c>
      <c r="MVQ22" s="240" t="s">
        <v>132</v>
      </c>
      <c r="MVR22" s="240" t="s">
        <v>132</v>
      </c>
      <c r="MVS22" s="240" t="s">
        <v>132</v>
      </c>
      <c r="MVT22" s="240" t="s">
        <v>132</v>
      </c>
      <c r="MVU22" s="240" t="s">
        <v>132</v>
      </c>
      <c r="MVV22" s="240" t="s">
        <v>132</v>
      </c>
      <c r="MVW22" s="240" t="s">
        <v>132</v>
      </c>
      <c r="MVX22" s="240" t="s">
        <v>132</v>
      </c>
      <c r="MVY22" s="240" t="s">
        <v>132</v>
      </c>
      <c r="MVZ22" s="240" t="s">
        <v>132</v>
      </c>
      <c r="MWA22" s="240" t="s">
        <v>132</v>
      </c>
      <c r="MWB22" s="240" t="s">
        <v>132</v>
      </c>
      <c r="MWC22" s="240" t="s">
        <v>132</v>
      </c>
      <c r="MWD22" s="240" t="s">
        <v>132</v>
      </c>
      <c r="MWE22" s="240" t="s">
        <v>132</v>
      </c>
      <c r="MWF22" s="240" t="s">
        <v>132</v>
      </c>
      <c r="MWG22" s="240" t="s">
        <v>132</v>
      </c>
      <c r="MWH22" s="240" t="s">
        <v>132</v>
      </c>
      <c r="MWI22" s="240" t="s">
        <v>132</v>
      </c>
      <c r="MWJ22" s="240" t="s">
        <v>132</v>
      </c>
      <c r="MWK22" s="240" t="s">
        <v>132</v>
      </c>
      <c r="MWL22" s="240" t="s">
        <v>132</v>
      </c>
      <c r="MWM22" s="240" t="s">
        <v>132</v>
      </c>
      <c r="MWN22" s="240" t="s">
        <v>132</v>
      </c>
      <c r="MWO22" s="240" t="s">
        <v>132</v>
      </c>
      <c r="MWP22" s="240" t="s">
        <v>132</v>
      </c>
      <c r="MWQ22" s="240" t="s">
        <v>132</v>
      </c>
      <c r="MWR22" s="240" t="s">
        <v>132</v>
      </c>
      <c r="MWS22" s="240" t="s">
        <v>132</v>
      </c>
      <c r="MWT22" s="240" t="s">
        <v>132</v>
      </c>
      <c r="MWU22" s="240" t="s">
        <v>132</v>
      </c>
      <c r="MWV22" s="240" t="s">
        <v>132</v>
      </c>
      <c r="MWW22" s="240" t="s">
        <v>132</v>
      </c>
      <c r="MWX22" s="240" t="s">
        <v>132</v>
      </c>
      <c r="MWY22" s="240" t="s">
        <v>132</v>
      </c>
      <c r="MWZ22" s="240" t="s">
        <v>132</v>
      </c>
      <c r="MXA22" s="240" t="s">
        <v>132</v>
      </c>
      <c r="MXB22" s="240" t="s">
        <v>132</v>
      </c>
      <c r="MXC22" s="240" t="s">
        <v>132</v>
      </c>
      <c r="MXD22" s="240" t="s">
        <v>132</v>
      </c>
      <c r="MXE22" s="240" t="s">
        <v>132</v>
      </c>
      <c r="MXF22" s="240" t="s">
        <v>132</v>
      </c>
      <c r="MXG22" s="240" t="s">
        <v>132</v>
      </c>
      <c r="MXH22" s="240" t="s">
        <v>132</v>
      </c>
      <c r="MXI22" s="240" t="s">
        <v>132</v>
      </c>
      <c r="MXJ22" s="240" t="s">
        <v>132</v>
      </c>
      <c r="MXK22" s="240" t="s">
        <v>132</v>
      </c>
      <c r="MXL22" s="240" t="s">
        <v>132</v>
      </c>
      <c r="MXM22" s="240" t="s">
        <v>132</v>
      </c>
      <c r="MXN22" s="240" t="s">
        <v>132</v>
      </c>
      <c r="MXO22" s="240" t="s">
        <v>132</v>
      </c>
      <c r="MXP22" s="240" t="s">
        <v>132</v>
      </c>
      <c r="MXQ22" s="240" t="s">
        <v>132</v>
      </c>
      <c r="MXR22" s="240" t="s">
        <v>132</v>
      </c>
      <c r="MXS22" s="240" t="s">
        <v>132</v>
      </c>
      <c r="MXT22" s="240" t="s">
        <v>132</v>
      </c>
      <c r="MXU22" s="240" t="s">
        <v>132</v>
      </c>
      <c r="MXV22" s="240" t="s">
        <v>132</v>
      </c>
      <c r="MXW22" s="240" t="s">
        <v>132</v>
      </c>
      <c r="MXX22" s="240" t="s">
        <v>132</v>
      </c>
      <c r="MXY22" s="240" t="s">
        <v>132</v>
      </c>
      <c r="MXZ22" s="240" t="s">
        <v>132</v>
      </c>
      <c r="MYA22" s="240" t="s">
        <v>132</v>
      </c>
      <c r="MYB22" s="240" t="s">
        <v>132</v>
      </c>
      <c r="MYC22" s="240" t="s">
        <v>132</v>
      </c>
      <c r="MYD22" s="240" t="s">
        <v>132</v>
      </c>
      <c r="MYE22" s="240" t="s">
        <v>132</v>
      </c>
      <c r="MYF22" s="240" t="s">
        <v>132</v>
      </c>
      <c r="MYG22" s="240" t="s">
        <v>132</v>
      </c>
      <c r="MYH22" s="240" t="s">
        <v>132</v>
      </c>
      <c r="MYI22" s="240" t="s">
        <v>132</v>
      </c>
      <c r="MYJ22" s="240" t="s">
        <v>132</v>
      </c>
      <c r="MYK22" s="240" t="s">
        <v>132</v>
      </c>
      <c r="MYL22" s="240" t="s">
        <v>132</v>
      </c>
      <c r="MYM22" s="240" t="s">
        <v>132</v>
      </c>
      <c r="MYN22" s="240" t="s">
        <v>132</v>
      </c>
      <c r="MYO22" s="240" t="s">
        <v>132</v>
      </c>
      <c r="MYP22" s="240" t="s">
        <v>132</v>
      </c>
      <c r="MYQ22" s="240" t="s">
        <v>132</v>
      </c>
      <c r="MYR22" s="240" t="s">
        <v>132</v>
      </c>
      <c r="MYS22" s="240" t="s">
        <v>132</v>
      </c>
      <c r="MYT22" s="240" t="s">
        <v>132</v>
      </c>
      <c r="MYU22" s="240" t="s">
        <v>132</v>
      </c>
      <c r="MYV22" s="240" t="s">
        <v>132</v>
      </c>
      <c r="MYW22" s="240" t="s">
        <v>132</v>
      </c>
      <c r="MYX22" s="240" t="s">
        <v>132</v>
      </c>
      <c r="MYY22" s="240" t="s">
        <v>132</v>
      </c>
      <c r="MYZ22" s="240" t="s">
        <v>132</v>
      </c>
      <c r="MZA22" s="240" t="s">
        <v>132</v>
      </c>
      <c r="MZB22" s="240" t="s">
        <v>132</v>
      </c>
      <c r="MZC22" s="240" t="s">
        <v>132</v>
      </c>
      <c r="MZD22" s="240" t="s">
        <v>132</v>
      </c>
      <c r="MZE22" s="240" t="s">
        <v>132</v>
      </c>
      <c r="MZF22" s="240" t="s">
        <v>132</v>
      </c>
      <c r="MZG22" s="240" t="s">
        <v>132</v>
      </c>
      <c r="MZH22" s="240" t="s">
        <v>132</v>
      </c>
      <c r="MZI22" s="240" t="s">
        <v>132</v>
      </c>
      <c r="MZJ22" s="240" t="s">
        <v>132</v>
      </c>
      <c r="MZK22" s="240" t="s">
        <v>132</v>
      </c>
      <c r="MZL22" s="240" t="s">
        <v>132</v>
      </c>
      <c r="MZM22" s="240" t="s">
        <v>132</v>
      </c>
      <c r="MZN22" s="240" t="s">
        <v>132</v>
      </c>
      <c r="MZO22" s="240" t="s">
        <v>132</v>
      </c>
      <c r="MZP22" s="240" t="s">
        <v>132</v>
      </c>
      <c r="MZQ22" s="240" t="s">
        <v>132</v>
      </c>
      <c r="MZR22" s="240" t="s">
        <v>132</v>
      </c>
      <c r="MZS22" s="240" t="s">
        <v>132</v>
      </c>
      <c r="MZT22" s="240" t="s">
        <v>132</v>
      </c>
      <c r="MZU22" s="240" t="s">
        <v>132</v>
      </c>
      <c r="MZV22" s="240" t="s">
        <v>132</v>
      </c>
      <c r="MZW22" s="240" t="s">
        <v>132</v>
      </c>
      <c r="MZX22" s="240" t="s">
        <v>132</v>
      </c>
      <c r="MZY22" s="240" t="s">
        <v>132</v>
      </c>
      <c r="MZZ22" s="240" t="s">
        <v>132</v>
      </c>
      <c r="NAA22" s="240" t="s">
        <v>132</v>
      </c>
      <c r="NAB22" s="240" t="s">
        <v>132</v>
      </c>
      <c r="NAC22" s="240" t="s">
        <v>132</v>
      </c>
      <c r="NAD22" s="240" t="s">
        <v>132</v>
      </c>
      <c r="NAE22" s="240" t="s">
        <v>132</v>
      </c>
      <c r="NAF22" s="240" t="s">
        <v>132</v>
      </c>
      <c r="NAG22" s="240" t="s">
        <v>132</v>
      </c>
      <c r="NAH22" s="240" t="s">
        <v>132</v>
      </c>
      <c r="NAI22" s="240" t="s">
        <v>132</v>
      </c>
      <c r="NAJ22" s="240" t="s">
        <v>132</v>
      </c>
      <c r="NAK22" s="240" t="s">
        <v>132</v>
      </c>
      <c r="NAL22" s="240" t="s">
        <v>132</v>
      </c>
      <c r="NAM22" s="240" t="s">
        <v>132</v>
      </c>
      <c r="NAN22" s="240" t="s">
        <v>132</v>
      </c>
      <c r="NAO22" s="240" t="s">
        <v>132</v>
      </c>
      <c r="NAP22" s="240" t="s">
        <v>132</v>
      </c>
      <c r="NAQ22" s="240" t="s">
        <v>132</v>
      </c>
      <c r="NAR22" s="240" t="s">
        <v>132</v>
      </c>
      <c r="NAS22" s="240" t="s">
        <v>132</v>
      </c>
      <c r="NAT22" s="240" t="s">
        <v>132</v>
      </c>
      <c r="NAU22" s="240" t="s">
        <v>132</v>
      </c>
      <c r="NAV22" s="240" t="s">
        <v>132</v>
      </c>
      <c r="NAW22" s="240" t="s">
        <v>132</v>
      </c>
      <c r="NAX22" s="240" t="s">
        <v>132</v>
      </c>
      <c r="NAY22" s="240" t="s">
        <v>132</v>
      </c>
      <c r="NAZ22" s="240" t="s">
        <v>132</v>
      </c>
      <c r="NBA22" s="240" t="s">
        <v>132</v>
      </c>
      <c r="NBB22" s="240" t="s">
        <v>132</v>
      </c>
      <c r="NBC22" s="240" t="s">
        <v>132</v>
      </c>
      <c r="NBD22" s="240" t="s">
        <v>132</v>
      </c>
      <c r="NBE22" s="240" t="s">
        <v>132</v>
      </c>
      <c r="NBF22" s="240" t="s">
        <v>132</v>
      </c>
      <c r="NBG22" s="240" t="s">
        <v>132</v>
      </c>
      <c r="NBH22" s="240" t="s">
        <v>132</v>
      </c>
      <c r="NBI22" s="240" t="s">
        <v>132</v>
      </c>
      <c r="NBJ22" s="240" t="s">
        <v>132</v>
      </c>
      <c r="NBK22" s="240" t="s">
        <v>132</v>
      </c>
      <c r="NBL22" s="240" t="s">
        <v>132</v>
      </c>
      <c r="NBM22" s="240" t="s">
        <v>132</v>
      </c>
      <c r="NBN22" s="240" t="s">
        <v>132</v>
      </c>
      <c r="NBO22" s="240" t="s">
        <v>132</v>
      </c>
      <c r="NBP22" s="240" t="s">
        <v>132</v>
      </c>
      <c r="NBQ22" s="240" t="s">
        <v>132</v>
      </c>
      <c r="NBR22" s="240" t="s">
        <v>132</v>
      </c>
      <c r="NBS22" s="240" t="s">
        <v>132</v>
      </c>
      <c r="NBT22" s="240" t="s">
        <v>132</v>
      </c>
      <c r="NBU22" s="240" t="s">
        <v>132</v>
      </c>
      <c r="NBV22" s="240" t="s">
        <v>132</v>
      </c>
      <c r="NBW22" s="240" t="s">
        <v>132</v>
      </c>
      <c r="NBX22" s="240" t="s">
        <v>132</v>
      </c>
      <c r="NBY22" s="240" t="s">
        <v>132</v>
      </c>
      <c r="NBZ22" s="240" t="s">
        <v>132</v>
      </c>
      <c r="NCA22" s="240" t="s">
        <v>132</v>
      </c>
      <c r="NCB22" s="240" t="s">
        <v>132</v>
      </c>
      <c r="NCC22" s="240" t="s">
        <v>132</v>
      </c>
      <c r="NCD22" s="240" t="s">
        <v>132</v>
      </c>
      <c r="NCE22" s="240" t="s">
        <v>132</v>
      </c>
      <c r="NCF22" s="240" t="s">
        <v>132</v>
      </c>
      <c r="NCG22" s="240" t="s">
        <v>132</v>
      </c>
      <c r="NCH22" s="240" t="s">
        <v>132</v>
      </c>
      <c r="NCI22" s="240" t="s">
        <v>132</v>
      </c>
      <c r="NCJ22" s="240" t="s">
        <v>132</v>
      </c>
      <c r="NCK22" s="240" t="s">
        <v>132</v>
      </c>
      <c r="NCL22" s="240" t="s">
        <v>132</v>
      </c>
      <c r="NCM22" s="240" t="s">
        <v>132</v>
      </c>
      <c r="NCN22" s="240" t="s">
        <v>132</v>
      </c>
      <c r="NCO22" s="240" t="s">
        <v>132</v>
      </c>
      <c r="NCP22" s="240" t="s">
        <v>132</v>
      </c>
      <c r="NCQ22" s="240" t="s">
        <v>132</v>
      </c>
      <c r="NCR22" s="240" t="s">
        <v>132</v>
      </c>
      <c r="NCS22" s="240" t="s">
        <v>132</v>
      </c>
      <c r="NCT22" s="240" t="s">
        <v>132</v>
      </c>
      <c r="NCU22" s="240" t="s">
        <v>132</v>
      </c>
      <c r="NCV22" s="240" t="s">
        <v>132</v>
      </c>
      <c r="NCW22" s="240" t="s">
        <v>132</v>
      </c>
      <c r="NCX22" s="240" t="s">
        <v>132</v>
      </c>
      <c r="NCY22" s="240" t="s">
        <v>132</v>
      </c>
      <c r="NCZ22" s="240" t="s">
        <v>132</v>
      </c>
      <c r="NDA22" s="240" t="s">
        <v>132</v>
      </c>
      <c r="NDB22" s="240" t="s">
        <v>132</v>
      </c>
      <c r="NDC22" s="240" t="s">
        <v>132</v>
      </c>
      <c r="NDD22" s="240" t="s">
        <v>132</v>
      </c>
      <c r="NDE22" s="240" t="s">
        <v>132</v>
      </c>
      <c r="NDF22" s="240" t="s">
        <v>132</v>
      </c>
      <c r="NDG22" s="240" t="s">
        <v>132</v>
      </c>
      <c r="NDH22" s="240" t="s">
        <v>132</v>
      </c>
      <c r="NDI22" s="240" t="s">
        <v>132</v>
      </c>
      <c r="NDJ22" s="240" t="s">
        <v>132</v>
      </c>
      <c r="NDK22" s="240" t="s">
        <v>132</v>
      </c>
      <c r="NDL22" s="240" t="s">
        <v>132</v>
      </c>
      <c r="NDM22" s="240" t="s">
        <v>132</v>
      </c>
      <c r="NDN22" s="240" t="s">
        <v>132</v>
      </c>
      <c r="NDO22" s="240" t="s">
        <v>132</v>
      </c>
      <c r="NDP22" s="240" t="s">
        <v>132</v>
      </c>
      <c r="NDQ22" s="240" t="s">
        <v>132</v>
      </c>
      <c r="NDR22" s="240" t="s">
        <v>132</v>
      </c>
      <c r="NDS22" s="240" t="s">
        <v>132</v>
      </c>
      <c r="NDT22" s="240" t="s">
        <v>132</v>
      </c>
      <c r="NDU22" s="240" t="s">
        <v>132</v>
      </c>
      <c r="NDV22" s="240" t="s">
        <v>132</v>
      </c>
      <c r="NDW22" s="240" t="s">
        <v>132</v>
      </c>
      <c r="NDX22" s="240" t="s">
        <v>132</v>
      </c>
      <c r="NDY22" s="240" t="s">
        <v>132</v>
      </c>
      <c r="NDZ22" s="240" t="s">
        <v>132</v>
      </c>
      <c r="NEA22" s="240" t="s">
        <v>132</v>
      </c>
      <c r="NEB22" s="240" t="s">
        <v>132</v>
      </c>
      <c r="NEC22" s="240" t="s">
        <v>132</v>
      </c>
      <c r="NED22" s="240" t="s">
        <v>132</v>
      </c>
      <c r="NEE22" s="240" t="s">
        <v>132</v>
      </c>
      <c r="NEF22" s="240" t="s">
        <v>132</v>
      </c>
      <c r="NEG22" s="240" t="s">
        <v>132</v>
      </c>
      <c r="NEH22" s="240" t="s">
        <v>132</v>
      </c>
      <c r="NEI22" s="240" t="s">
        <v>132</v>
      </c>
      <c r="NEJ22" s="240" t="s">
        <v>132</v>
      </c>
      <c r="NEK22" s="240" t="s">
        <v>132</v>
      </c>
      <c r="NEL22" s="240" t="s">
        <v>132</v>
      </c>
      <c r="NEM22" s="240" t="s">
        <v>132</v>
      </c>
      <c r="NEN22" s="240" t="s">
        <v>132</v>
      </c>
      <c r="NEO22" s="240" t="s">
        <v>132</v>
      </c>
      <c r="NEP22" s="240" t="s">
        <v>132</v>
      </c>
      <c r="NEQ22" s="240" t="s">
        <v>132</v>
      </c>
      <c r="NER22" s="240" t="s">
        <v>132</v>
      </c>
      <c r="NES22" s="240" t="s">
        <v>132</v>
      </c>
      <c r="NET22" s="240" t="s">
        <v>132</v>
      </c>
      <c r="NEU22" s="240" t="s">
        <v>132</v>
      </c>
      <c r="NEV22" s="240" t="s">
        <v>132</v>
      </c>
      <c r="NEW22" s="240" t="s">
        <v>132</v>
      </c>
      <c r="NEX22" s="240" t="s">
        <v>132</v>
      </c>
      <c r="NEY22" s="240" t="s">
        <v>132</v>
      </c>
      <c r="NEZ22" s="240" t="s">
        <v>132</v>
      </c>
      <c r="NFA22" s="240" t="s">
        <v>132</v>
      </c>
      <c r="NFB22" s="240" t="s">
        <v>132</v>
      </c>
      <c r="NFC22" s="240" t="s">
        <v>132</v>
      </c>
      <c r="NFD22" s="240" t="s">
        <v>132</v>
      </c>
      <c r="NFE22" s="240" t="s">
        <v>132</v>
      </c>
      <c r="NFF22" s="240" t="s">
        <v>132</v>
      </c>
      <c r="NFG22" s="240" t="s">
        <v>132</v>
      </c>
      <c r="NFH22" s="240" t="s">
        <v>132</v>
      </c>
      <c r="NFI22" s="240" t="s">
        <v>132</v>
      </c>
      <c r="NFJ22" s="240" t="s">
        <v>132</v>
      </c>
      <c r="NFK22" s="240" t="s">
        <v>132</v>
      </c>
      <c r="NFL22" s="240" t="s">
        <v>132</v>
      </c>
      <c r="NFM22" s="240" t="s">
        <v>132</v>
      </c>
      <c r="NFN22" s="240" t="s">
        <v>132</v>
      </c>
      <c r="NFO22" s="240" t="s">
        <v>132</v>
      </c>
      <c r="NFP22" s="240" t="s">
        <v>132</v>
      </c>
      <c r="NFQ22" s="240" t="s">
        <v>132</v>
      </c>
      <c r="NFR22" s="240" t="s">
        <v>132</v>
      </c>
      <c r="NFS22" s="240" t="s">
        <v>132</v>
      </c>
      <c r="NFT22" s="240" t="s">
        <v>132</v>
      </c>
      <c r="NFU22" s="240" t="s">
        <v>132</v>
      </c>
      <c r="NFV22" s="240" t="s">
        <v>132</v>
      </c>
      <c r="NFW22" s="240" t="s">
        <v>132</v>
      </c>
      <c r="NFX22" s="240" t="s">
        <v>132</v>
      </c>
      <c r="NFY22" s="240" t="s">
        <v>132</v>
      </c>
      <c r="NFZ22" s="240" t="s">
        <v>132</v>
      </c>
      <c r="NGA22" s="240" t="s">
        <v>132</v>
      </c>
      <c r="NGB22" s="240" t="s">
        <v>132</v>
      </c>
      <c r="NGC22" s="240" t="s">
        <v>132</v>
      </c>
      <c r="NGD22" s="240" t="s">
        <v>132</v>
      </c>
      <c r="NGE22" s="240" t="s">
        <v>132</v>
      </c>
      <c r="NGF22" s="240" t="s">
        <v>132</v>
      </c>
      <c r="NGG22" s="240" t="s">
        <v>132</v>
      </c>
      <c r="NGH22" s="240" t="s">
        <v>132</v>
      </c>
      <c r="NGI22" s="240" t="s">
        <v>132</v>
      </c>
      <c r="NGJ22" s="240" t="s">
        <v>132</v>
      </c>
      <c r="NGK22" s="240" t="s">
        <v>132</v>
      </c>
      <c r="NGL22" s="240" t="s">
        <v>132</v>
      </c>
      <c r="NGM22" s="240" t="s">
        <v>132</v>
      </c>
      <c r="NGN22" s="240" t="s">
        <v>132</v>
      </c>
      <c r="NGO22" s="240" t="s">
        <v>132</v>
      </c>
      <c r="NGP22" s="240" t="s">
        <v>132</v>
      </c>
      <c r="NGQ22" s="240" t="s">
        <v>132</v>
      </c>
      <c r="NGR22" s="240" t="s">
        <v>132</v>
      </c>
      <c r="NGS22" s="240" t="s">
        <v>132</v>
      </c>
      <c r="NGT22" s="240" t="s">
        <v>132</v>
      </c>
      <c r="NGU22" s="240" t="s">
        <v>132</v>
      </c>
      <c r="NGV22" s="240" t="s">
        <v>132</v>
      </c>
      <c r="NGW22" s="240" t="s">
        <v>132</v>
      </c>
      <c r="NGX22" s="240" t="s">
        <v>132</v>
      </c>
      <c r="NGY22" s="240" t="s">
        <v>132</v>
      </c>
      <c r="NGZ22" s="240" t="s">
        <v>132</v>
      </c>
      <c r="NHA22" s="240" t="s">
        <v>132</v>
      </c>
      <c r="NHB22" s="240" t="s">
        <v>132</v>
      </c>
      <c r="NHC22" s="240" t="s">
        <v>132</v>
      </c>
      <c r="NHD22" s="240" t="s">
        <v>132</v>
      </c>
      <c r="NHE22" s="240" t="s">
        <v>132</v>
      </c>
      <c r="NHF22" s="240" t="s">
        <v>132</v>
      </c>
      <c r="NHG22" s="240" t="s">
        <v>132</v>
      </c>
      <c r="NHH22" s="240" t="s">
        <v>132</v>
      </c>
      <c r="NHI22" s="240" t="s">
        <v>132</v>
      </c>
      <c r="NHJ22" s="240" t="s">
        <v>132</v>
      </c>
      <c r="NHK22" s="240" t="s">
        <v>132</v>
      </c>
      <c r="NHL22" s="240" t="s">
        <v>132</v>
      </c>
      <c r="NHM22" s="240" t="s">
        <v>132</v>
      </c>
      <c r="NHN22" s="240" t="s">
        <v>132</v>
      </c>
      <c r="NHO22" s="240" t="s">
        <v>132</v>
      </c>
      <c r="NHP22" s="240" t="s">
        <v>132</v>
      </c>
      <c r="NHQ22" s="240" t="s">
        <v>132</v>
      </c>
      <c r="NHR22" s="240" t="s">
        <v>132</v>
      </c>
      <c r="NHS22" s="240" t="s">
        <v>132</v>
      </c>
      <c r="NHT22" s="240" t="s">
        <v>132</v>
      </c>
      <c r="NHU22" s="240" t="s">
        <v>132</v>
      </c>
      <c r="NHV22" s="240" t="s">
        <v>132</v>
      </c>
      <c r="NHW22" s="240" t="s">
        <v>132</v>
      </c>
      <c r="NHX22" s="240" t="s">
        <v>132</v>
      </c>
      <c r="NHY22" s="240" t="s">
        <v>132</v>
      </c>
      <c r="NHZ22" s="240" t="s">
        <v>132</v>
      </c>
      <c r="NIA22" s="240" t="s">
        <v>132</v>
      </c>
      <c r="NIB22" s="240" t="s">
        <v>132</v>
      </c>
      <c r="NIC22" s="240" t="s">
        <v>132</v>
      </c>
      <c r="NID22" s="240" t="s">
        <v>132</v>
      </c>
      <c r="NIE22" s="240" t="s">
        <v>132</v>
      </c>
      <c r="NIF22" s="240" t="s">
        <v>132</v>
      </c>
      <c r="NIG22" s="240" t="s">
        <v>132</v>
      </c>
      <c r="NIH22" s="240" t="s">
        <v>132</v>
      </c>
      <c r="NII22" s="240" t="s">
        <v>132</v>
      </c>
      <c r="NIJ22" s="240" t="s">
        <v>132</v>
      </c>
      <c r="NIK22" s="240" t="s">
        <v>132</v>
      </c>
      <c r="NIL22" s="240" t="s">
        <v>132</v>
      </c>
      <c r="NIM22" s="240" t="s">
        <v>132</v>
      </c>
      <c r="NIN22" s="240" t="s">
        <v>132</v>
      </c>
      <c r="NIO22" s="240" t="s">
        <v>132</v>
      </c>
      <c r="NIP22" s="240" t="s">
        <v>132</v>
      </c>
      <c r="NIQ22" s="240" t="s">
        <v>132</v>
      </c>
      <c r="NIR22" s="240" t="s">
        <v>132</v>
      </c>
      <c r="NIS22" s="240" t="s">
        <v>132</v>
      </c>
      <c r="NIT22" s="240" t="s">
        <v>132</v>
      </c>
      <c r="NIU22" s="240" t="s">
        <v>132</v>
      </c>
      <c r="NIV22" s="240" t="s">
        <v>132</v>
      </c>
      <c r="NIW22" s="240" t="s">
        <v>132</v>
      </c>
      <c r="NIX22" s="240" t="s">
        <v>132</v>
      </c>
      <c r="NIY22" s="240" t="s">
        <v>132</v>
      </c>
      <c r="NIZ22" s="240" t="s">
        <v>132</v>
      </c>
      <c r="NJA22" s="240" t="s">
        <v>132</v>
      </c>
      <c r="NJB22" s="240" t="s">
        <v>132</v>
      </c>
      <c r="NJC22" s="240" t="s">
        <v>132</v>
      </c>
      <c r="NJD22" s="240" t="s">
        <v>132</v>
      </c>
      <c r="NJE22" s="240" t="s">
        <v>132</v>
      </c>
      <c r="NJF22" s="240" t="s">
        <v>132</v>
      </c>
      <c r="NJG22" s="240" t="s">
        <v>132</v>
      </c>
      <c r="NJH22" s="240" t="s">
        <v>132</v>
      </c>
      <c r="NJI22" s="240" t="s">
        <v>132</v>
      </c>
      <c r="NJJ22" s="240" t="s">
        <v>132</v>
      </c>
      <c r="NJK22" s="240" t="s">
        <v>132</v>
      </c>
      <c r="NJL22" s="240" t="s">
        <v>132</v>
      </c>
      <c r="NJM22" s="240" t="s">
        <v>132</v>
      </c>
      <c r="NJN22" s="240" t="s">
        <v>132</v>
      </c>
      <c r="NJO22" s="240" t="s">
        <v>132</v>
      </c>
      <c r="NJP22" s="240" t="s">
        <v>132</v>
      </c>
      <c r="NJQ22" s="240" t="s">
        <v>132</v>
      </c>
      <c r="NJR22" s="240" t="s">
        <v>132</v>
      </c>
      <c r="NJS22" s="240" t="s">
        <v>132</v>
      </c>
      <c r="NJT22" s="240" t="s">
        <v>132</v>
      </c>
      <c r="NJU22" s="240" t="s">
        <v>132</v>
      </c>
      <c r="NJV22" s="240" t="s">
        <v>132</v>
      </c>
      <c r="NJW22" s="240" t="s">
        <v>132</v>
      </c>
      <c r="NJX22" s="240" t="s">
        <v>132</v>
      </c>
      <c r="NJY22" s="240" t="s">
        <v>132</v>
      </c>
      <c r="NJZ22" s="240" t="s">
        <v>132</v>
      </c>
      <c r="NKA22" s="240" t="s">
        <v>132</v>
      </c>
      <c r="NKB22" s="240" t="s">
        <v>132</v>
      </c>
      <c r="NKC22" s="240" t="s">
        <v>132</v>
      </c>
      <c r="NKD22" s="240" t="s">
        <v>132</v>
      </c>
      <c r="NKE22" s="240" t="s">
        <v>132</v>
      </c>
      <c r="NKF22" s="240" t="s">
        <v>132</v>
      </c>
      <c r="NKG22" s="240" t="s">
        <v>132</v>
      </c>
      <c r="NKH22" s="240" t="s">
        <v>132</v>
      </c>
      <c r="NKI22" s="240" t="s">
        <v>132</v>
      </c>
      <c r="NKJ22" s="240" t="s">
        <v>132</v>
      </c>
      <c r="NKK22" s="240" t="s">
        <v>132</v>
      </c>
      <c r="NKL22" s="240" t="s">
        <v>132</v>
      </c>
      <c r="NKM22" s="240" t="s">
        <v>132</v>
      </c>
      <c r="NKN22" s="240" t="s">
        <v>132</v>
      </c>
      <c r="NKO22" s="240" t="s">
        <v>132</v>
      </c>
      <c r="NKP22" s="240" t="s">
        <v>132</v>
      </c>
      <c r="NKQ22" s="240" t="s">
        <v>132</v>
      </c>
      <c r="NKR22" s="240" t="s">
        <v>132</v>
      </c>
      <c r="NKS22" s="240" t="s">
        <v>132</v>
      </c>
      <c r="NKT22" s="240" t="s">
        <v>132</v>
      </c>
      <c r="NKU22" s="240" t="s">
        <v>132</v>
      </c>
      <c r="NKV22" s="240" t="s">
        <v>132</v>
      </c>
      <c r="NKW22" s="240" t="s">
        <v>132</v>
      </c>
      <c r="NKX22" s="240" t="s">
        <v>132</v>
      </c>
      <c r="NKY22" s="240" t="s">
        <v>132</v>
      </c>
      <c r="NKZ22" s="240" t="s">
        <v>132</v>
      </c>
      <c r="NLA22" s="240" t="s">
        <v>132</v>
      </c>
      <c r="NLB22" s="240" t="s">
        <v>132</v>
      </c>
      <c r="NLC22" s="240" t="s">
        <v>132</v>
      </c>
      <c r="NLD22" s="240" t="s">
        <v>132</v>
      </c>
      <c r="NLE22" s="240" t="s">
        <v>132</v>
      </c>
      <c r="NLF22" s="240" t="s">
        <v>132</v>
      </c>
      <c r="NLG22" s="240" t="s">
        <v>132</v>
      </c>
      <c r="NLH22" s="240" t="s">
        <v>132</v>
      </c>
      <c r="NLI22" s="240" t="s">
        <v>132</v>
      </c>
      <c r="NLJ22" s="240" t="s">
        <v>132</v>
      </c>
      <c r="NLK22" s="240" t="s">
        <v>132</v>
      </c>
      <c r="NLL22" s="240" t="s">
        <v>132</v>
      </c>
      <c r="NLM22" s="240" t="s">
        <v>132</v>
      </c>
      <c r="NLN22" s="240" t="s">
        <v>132</v>
      </c>
      <c r="NLO22" s="240" t="s">
        <v>132</v>
      </c>
      <c r="NLP22" s="240" t="s">
        <v>132</v>
      </c>
      <c r="NLQ22" s="240" t="s">
        <v>132</v>
      </c>
      <c r="NLR22" s="240" t="s">
        <v>132</v>
      </c>
      <c r="NLS22" s="240" t="s">
        <v>132</v>
      </c>
      <c r="NLT22" s="240" t="s">
        <v>132</v>
      </c>
      <c r="NLU22" s="240" t="s">
        <v>132</v>
      </c>
      <c r="NLV22" s="240" t="s">
        <v>132</v>
      </c>
      <c r="NLW22" s="240" t="s">
        <v>132</v>
      </c>
      <c r="NLX22" s="240" t="s">
        <v>132</v>
      </c>
      <c r="NLY22" s="240" t="s">
        <v>132</v>
      </c>
      <c r="NLZ22" s="240" t="s">
        <v>132</v>
      </c>
      <c r="NMA22" s="240" t="s">
        <v>132</v>
      </c>
      <c r="NMB22" s="240" t="s">
        <v>132</v>
      </c>
      <c r="NMC22" s="240" t="s">
        <v>132</v>
      </c>
      <c r="NMD22" s="240" t="s">
        <v>132</v>
      </c>
      <c r="NME22" s="240" t="s">
        <v>132</v>
      </c>
      <c r="NMF22" s="240" t="s">
        <v>132</v>
      </c>
      <c r="NMG22" s="240" t="s">
        <v>132</v>
      </c>
      <c r="NMH22" s="240" t="s">
        <v>132</v>
      </c>
      <c r="NMI22" s="240" t="s">
        <v>132</v>
      </c>
      <c r="NMJ22" s="240" t="s">
        <v>132</v>
      </c>
      <c r="NMK22" s="240" t="s">
        <v>132</v>
      </c>
      <c r="NML22" s="240" t="s">
        <v>132</v>
      </c>
      <c r="NMM22" s="240" t="s">
        <v>132</v>
      </c>
      <c r="NMN22" s="240" t="s">
        <v>132</v>
      </c>
      <c r="NMO22" s="240" t="s">
        <v>132</v>
      </c>
      <c r="NMP22" s="240" t="s">
        <v>132</v>
      </c>
      <c r="NMQ22" s="240" t="s">
        <v>132</v>
      </c>
      <c r="NMR22" s="240" t="s">
        <v>132</v>
      </c>
      <c r="NMS22" s="240" t="s">
        <v>132</v>
      </c>
      <c r="NMT22" s="240" t="s">
        <v>132</v>
      </c>
      <c r="NMU22" s="240" t="s">
        <v>132</v>
      </c>
      <c r="NMV22" s="240" t="s">
        <v>132</v>
      </c>
      <c r="NMW22" s="240" t="s">
        <v>132</v>
      </c>
      <c r="NMX22" s="240" t="s">
        <v>132</v>
      </c>
      <c r="NMY22" s="240" t="s">
        <v>132</v>
      </c>
      <c r="NMZ22" s="240" t="s">
        <v>132</v>
      </c>
      <c r="NNA22" s="240" t="s">
        <v>132</v>
      </c>
      <c r="NNB22" s="240" t="s">
        <v>132</v>
      </c>
      <c r="NNC22" s="240" t="s">
        <v>132</v>
      </c>
      <c r="NND22" s="240" t="s">
        <v>132</v>
      </c>
      <c r="NNE22" s="240" t="s">
        <v>132</v>
      </c>
      <c r="NNF22" s="240" t="s">
        <v>132</v>
      </c>
      <c r="NNG22" s="240" t="s">
        <v>132</v>
      </c>
      <c r="NNH22" s="240" t="s">
        <v>132</v>
      </c>
      <c r="NNI22" s="240" t="s">
        <v>132</v>
      </c>
      <c r="NNJ22" s="240" t="s">
        <v>132</v>
      </c>
      <c r="NNK22" s="240" t="s">
        <v>132</v>
      </c>
      <c r="NNL22" s="240" t="s">
        <v>132</v>
      </c>
      <c r="NNM22" s="240" t="s">
        <v>132</v>
      </c>
      <c r="NNN22" s="240" t="s">
        <v>132</v>
      </c>
      <c r="NNO22" s="240" t="s">
        <v>132</v>
      </c>
      <c r="NNP22" s="240" t="s">
        <v>132</v>
      </c>
      <c r="NNQ22" s="240" t="s">
        <v>132</v>
      </c>
      <c r="NNR22" s="240" t="s">
        <v>132</v>
      </c>
      <c r="NNS22" s="240" t="s">
        <v>132</v>
      </c>
      <c r="NNT22" s="240" t="s">
        <v>132</v>
      </c>
      <c r="NNU22" s="240" t="s">
        <v>132</v>
      </c>
      <c r="NNV22" s="240" t="s">
        <v>132</v>
      </c>
      <c r="NNW22" s="240" t="s">
        <v>132</v>
      </c>
      <c r="NNX22" s="240" t="s">
        <v>132</v>
      </c>
      <c r="NNY22" s="240" t="s">
        <v>132</v>
      </c>
      <c r="NNZ22" s="240" t="s">
        <v>132</v>
      </c>
      <c r="NOA22" s="240" t="s">
        <v>132</v>
      </c>
      <c r="NOB22" s="240" t="s">
        <v>132</v>
      </c>
      <c r="NOC22" s="240" t="s">
        <v>132</v>
      </c>
      <c r="NOD22" s="240" t="s">
        <v>132</v>
      </c>
      <c r="NOE22" s="240" t="s">
        <v>132</v>
      </c>
      <c r="NOF22" s="240" t="s">
        <v>132</v>
      </c>
      <c r="NOG22" s="240" t="s">
        <v>132</v>
      </c>
      <c r="NOH22" s="240" t="s">
        <v>132</v>
      </c>
      <c r="NOI22" s="240" t="s">
        <v>132</v>
      </c>
      <c r="NOJ22" s="240" t="s">
        <v>132</v>
      </c>
      <c r="NOK22" s="240" t="s">
        <v>132</v>
      </c>
      <c r="NOL22" s="240" t="s">
        <v>132</v>
      </c>
      <c r="NOM22" s="240" t="s">
        <v>132</v>
      </c>
      <c r="NON22" s="240" t="s">
        <v>132</v>
      </c>
      <c r="NOO22" s="240" t="s">
        <v>132</v>
      </c>
      <c r="NOP22" s="240" t="s">
        <v>132</v>
      </c>
      <c r="NOQ22" s="240" t="s">
        <v>132</v>
      </c>
      <c r="NOR22" s="240" t="s">
        <v>132</v>
      </c>
      <c r="NOS22" s="240" t="s">
        <v>132</v>
      </c>
      <c r="NOT22" s="240" t="s">
        <v>132</v>
      </c>
      <c r="NOU22" s="240" t="s">
        <v>132</v>
      </c>
      <c r="NOV22" s="240" t="s">
        <v>132</v>
      </c>
      <c r="NOW22" s="240" t="s">
        <v>132</v>
      </c>
      <c r="NOX22" s="240" t="s">
        <v>132</v>
      </c>
      <c r="NOY22" s="240" t="s">
        <v>132</v>
      </c>
      <c r="NOZ22" s="240" t="s">
        <v>132</v>
      </c>
      <c r="NPA22" s="240" t="s">
        <v>132</v>
      </c>
      <c r="NPB22" s="240" t="s">
        <v>132</v>
      </c>
      <c r="NPC22" s="240" t="s">
        <v>132</v>
      </c>
      <c r="NPD22" s="240" t="s">
        <v>132</v>
      </c>
      <c r="NPE22" s="240" t="s">
        <v>132</v>
      </c>
      <c r="NPF22" s="240" t="s">
        <v>132</v>
      </c>
      <c r="NPG22" s="240" t="s">
        <v>132</v>
      </c>
      <c r="NPH22" s="240" t="s">
        <v>132</v>
      </c>
      <c r="NPI22" s="240" t="s">
        <v>132</v>
      </c>
      <c r="NPJ22" s="240" t="s">
        <v>132</v>
      </c>
      <c r="NPK22" s="240" t="s">
        <v>132</v>
      </c>
      <c r="NPL22" s="240" t="s">
        <v>132</v>
      </c>
      <c r="NPM22" s="240" t="s">
        <v>132</v>
      </c>
      <c r="NPN22" s="240" t="s">
        <v>132</v>
      </c>
      <c r="NPO22" s="240" t="s">
        <v>132</v>
      </c>
      <c r="NPP22" s="240" t="s">
        <v>132</v>
      </c>
      <c r="NPQ22" s="240" t="s">
        <v>132</v>
      </c>
      <c r="NPR22" s="240" t="s">
        <v>132</v>
      </c>
      <c r="NPS22" s="240" t="s">
        <v>132</v>
      </c>
      <c r="NPT22" s="240" t="s">
        <v>132</v>
      </c>
      <c r="NPU22" s="240" t="s">
        <v>132</v>
      </c>
      <c r="NPV22" s="240" t="s">
        <v>132</v>
      </c>
      <c r="NPW22" s="240" t="s">
        <v>132</v>
      </c>
      <c r="NPX22" s="240" t="s">
        <v>132</v>
      </c>
      <c r="NPY22" s="240" t="s">
        <v>132</v>
      </c>
      <c r="NPZ22" s="240" t="s">
        <v>132</v>
      </c>
      <c r="NQA22" s="240" t="s">
        <v>132</v>
      </c>
      <c r="NQB22" s="240" t="s">
        <v>132</v>
      </c>
      <c r="NQC22" s="240" t="s">
        <v>132</v>
      </c>
      <c r="NQD22" s="240" t="s">
        <v>132</v>
      </c>
      <c r="NQE22" s="240" t="s">
        <v>132</v>
      </c>
      <c r="NQF22" s="240" t="s">
        <v>132</v>
      </c>
      <c r="NQG22" s="240" t="s">
        <v>132</v>
      </c>
      <c r="NQH22" s="240" t="s">
        <v>132</v>
      </c>
      <c r="NQI22" s="240" t="s">
        <v>132</v>
      </c>
      <c r="NQJ22" s="240" t="s">
        <v>132</v>
      </c>
      <c r="NQK22" s="240" t="s">
        <v>132</v>
      </c>
      <c r="NQL22" s="240" t="s">
        <v>132</v>
      </c>
      <c r="NQM22" s="240" t="s">
        <v>132</v>
      </c>
      <c r="NQN22" s="240" t="s">
        <v>132</v>
      </c>
      <c r="NQO22" s="240" t="s">
        <v>132</v>
      </c>
      <c r="NQP22" s="240" t="s">
        <v>132</v>
      </c>
      <c r="NQQ22" s="240" t="s">
        <v>132</v>
      </c>
      <c r="NQR22" s="240" t="s">
        <v>132</v>
      </c>
      <c r="NQS22" s="240" t="s">
        <v>132</v>
      </c>
      <c r="NQT22" s="240" t="s">
        <v>132</v>
      </c>
      <c r="NQU22" s="240" t="s">
        <v>132</v>
      </c>
      <c r="NQV22" s="240" t="s">
        <v>132</v>
      </c>
      <c r="NQW22" s="240" t="s">
        <v>132</v>
      </c>
      <c r="NQX22" s="240" t="s">
        <v>132</v>
      </c>
      <c r="NQY22" s="240" t="s">
        <v>132</v>
      </c>
      <c r="NQZ22" s="240" t="s">
        <v>132</v>
      </c>
      <c r="NRA22" s="240" t="s">
        <v>132</v>
      </c>
      <c r="NRB22" s="240" t="s">
        <v>132</v>
      </c>
      <c r="NRC22" s="240" t="s">
        <v>132</v>
      </c>
      <c r="NRD22" s="240" t="s">
        <v>132</v>
      </c>
      <c r="NRE22" s="240" t="s">
        <v>132</v>
      </c>
      <c r="NRF22" s="240" t="s">
        <v>132</v>
      </c>
      <c r="NRG22" s="240" t="s">
        <v>132</v>
      </c>
      <c r="NRH22" s="240" t="s">
        <v>132</v>
      </c>
      <c r="NRI22" s="240" t="s">
        <v>132</v>
      </c>
      <c r="NRJ22" s="240" t="s">
        <v>132</v>
      </c>
      <c r="NRK22" s="240" t="s">
        <v>132</v>
      </c>
      <c r="NRL22" s="240" t="s">
        <v>132</v>
      </c>
      <c r="NRM22" s="240" t="s">
        <v>132</v>
      </c>
      <c r="NRN22" s="240" t="s">
        <v>132</v>
      </c>
      <c r="NRO22" s="240" t="s">
        <v>132</v>
      </c>
      <c r="NRP22" s="240" t="s">
        <v>132</v>
      </c>
      <c r="NRQ22" s="240" t="s">
        <v>132</v>
      </c>
      <c r="NRR22" s="240" t="s">
        <v>132</v>
      </c>
      <c r="NRS22" s="240" t="s">
        <v>132</v>
      </c>
      <c r="NRT22" s="240" t="s">
        <v>132</v>
      </c>
      <c r="NRU22" s="240" t="s">
        <v>132</v>
      </c>
      <c r="NRV22" s="240" t="s">
        <v>132</v>
      </c>
      <c r="NRW22" s="240" t="s">
        <v>132</v>
      </c>
      <c r="NRX22" s="240" t="s">
        <v>132</v>
      </c>
      <c r="NRY22" s="240" t="s">
        <v>132</v>
      </c>
      <c r="NRZ22" s="240" t="s">
        <v>132</v>
      </c>
      <c r="NSA22" s="240" t="s">
        <v>132</v>
      </c>
      <c r="NSB22" s="240" t="s">
        <v>132</v>
      </c>
      <c r="NSC22" s="240" t="s">
        <v>132</v>
      </c>
      <c r="NSD22" s="240" t="s">
        <v>132</v>
      </c>
      <c r="NSE22" s="240" t="s">
        <v>132</v>
      </c>
      <c r="NSF22" s="240" t="s">
        <v>132</v>
      </c>
      <c r="NSG22" s="240" t="s">
        <v>132</v>
      </c>
      <c r="NSH22" s="240" t="s">
        <v>132</v>
      </c>
      <c r="NSI22" s="240" t="s">
        <v>132</v>
      </c>
      <c r="NSJ22" s="240" t="s">
        <v>132</v>
      </c>
      <c r="NSK22" s="240" t="s">
        <v>132</v>
      </c>
      <c r="NSL22" s="240" t="s">
        <v>132</v>
      </c>
      <c r="NSM22" s="240" t="s">
        <v>132</v>
      </c>
      <c r="NSN22" s="240" t="s">
        <v>132</v>
      </c>
      <c r="NSO22" s="240" t="s">
        <v>132</v>
      </c>
      <c r="NSP22" s="240" t="s">
        <v>132</v>
      </c>
      <c r="NSQ22" s="240" t="s">
        <v>132</v>
      </c>
      <c r="NSR22" s="240" t="s">
        <v>132</v>
      </c>
      <c r="NSS22" s="240" t="s">
        <v>132</v>
      </c>
      <c r="NST22" s="240" t="s">
        <v>132</v>
      </c>
      <c r="NSU22" s="240" t="s">
        <v>132</v>
      </c>
      <c r="NSV22" s="240" t="s">
        <v>132</v>
      </c>
      <c r="NSW22" s="240" t="s">
        <v>132</v>
      </c>
      <c r="NSX22" s="240" t="s">
        <v>132</v>
      </c>
      <c r="NSY22" s="240" t="s">
        <v>132</v>
      </c>
      <c r="NSZ22" s="240" t="s">
        <v>132</v>
      </c>
      <c r="NTA22" s="240" t="s">
        <v>132</v>
      </c>
      <c r="NTB22" s="240" t="s">
        <v>132</v>
      </c>
      <c r="NTC22" s="240" t="s">
        <v>132</v>
      </c>
      <c r="NTD22" s="240" t="s">
        <v>132</v>
      </c>
      <c r="NTE22" s="240" t="s">
        <v>132</v>
      </c>
      <c r="NTF22" s="240" t="s">
        <v>132</v>
      </c>
      <c r="NTG22" s="240" t="s">
        <v>132</v>
      </c>
      <c r="NTH22" s="240" t="s">
        <v>132</v>
      </c>
      <c r="NTI22" s="240" t="s">
        <v>132</v>
      </c>
      <c r="NTJ22" s="240" t="s">
        <v>132</v>
      </c>
      <c r="NTK22" s="240" t="s">
        <v>132</v>
      </c>
      <c r="NTL22" s="240" t="s">
        <v>132</v>
      </c>
      <c r="NTM22" s="240" t="s">
        <v>132</v>
      </c>
      <c r="NTN22" s="240" t="s">
        <v>132</v>
      </c>
      <c r="NTO22" s="240" t="s">
        <v>132</v>
      </c>
      <c r="NTP22" s="240" t="s">
        <v>132</v>
      </c>
      <c r="NTQ22" s="240" t="s">
        <v>132</v>
      </c>
      <c r="NTR22" s="240" t="s">
        <v>132</v>
      </c>
      <c r="NTS22" s="240" t="s">
        <v>132</v>
      </c>
      <c r="NTT22" s="240" t="s">
        <v>132</v>
      </c>
      <c r="NTU22" s="240" t="s">
        <v>132</v>
      </c>
      <c r="NTV22" s="240" t="s">
        <v>132</v>
      </c>
      <c r="NTW22" s="240" t="s">
        <v>132</v>
      </c>
      <c r="NTX22" s="240" t="s">
        <v>132</v>
      </c>
      <c r="NTY22" s="240" t="s">
        <v>132</v>
      </c>
      <c r="NTZ22" s="240" t="s">
        <v>132</v>
      </c>
      <c r="NUA22" s="240" t="s">
        <v>132</v>
      </c>
      <c r="NUB22" s="240" t="s">
        <v>132</v>
      </c>
      <c r="NUC22" s="240" t="s">
        <v>132</v>
      </c>
      <c r="NUD22" s="240" t="s">
        <v>132</v>
      </c>
      <c r="NUE22" s="240" t="s">
        <v>132</v>
      </c>
      <c r="NUF22" s="240" t="s">
        <v>132</v>
      </c>
      <c r="NUG22" s="240" t="s">
        <v>132</v>
      </c>
      <c r="NUH22" s="240" t="s">
        <v>132</v>
      </c>
      <c r="NUI22" s="240" t="s">
        <v>132</v>
      </c>
      <c r="NUJ22" s="240" t="s">
        <v>132</v>
      </c>
      <c r="NUK22" s="240" t="s">
        <v>132</v>
      </c>
      <c r="NUL22" s="240" t="s">
        <v>132</v>
      </c>
      <c r="NUM22" s="240" t="s">
        <v>132</v>
      </c>
      <c r="NUN22" s="240" t="s">
        <v>132</v>
      </c>
      <c r="NUO22" s="240" t="s">
        <v>132</v>
      </c>
      <c r="NUP22" s="240" t="s">
        <v>132</v>
      </c>
      <c r="NUQ22" s="240" t="s">
        <v>132</v>
      </c>
      <c r="NUR22" s="240" t="s">
        <v>132</v>
      </c>
      <c r="NUS22" s="240" t="s">
        <v>132</v>
      </c>
      <c r="NUT22" s="240" t="s">
        <v>132</v>
      </c>
      <c r="NUU22" s="240" t="s">
        <v>132</v>
      </c>
      <c r="NUV22" s="240" t="s">
        <v>132</v>
      </c>
      <c r="NUW22" s="240" t="s">
        <v>132</v>
      </c>
      <c r="NUX22" s="240" t="s">
        <v>132</v>
      </c>
      <c r="NUY22" s="240" t="s">
        <v>132</v>
      </c>
      <c r="NUZ22" s="240" t="s">
        <v>132</v>
      </c>
      <c r="NVA22" s="240" t="s">
        <v>132</v>
      </c>
      <c r="NVB22" s="240" t="s">
        <v>132</v>
      </c>
      <c r="NVC22" s="240" t="s">
        <v>132</v>
      </c>
      <c r="NVD22" s="240" t="s">
        <v>132</v>
      </c>
      <c r="NVE22" s="240" t="s">
        <v>132</v>
      </c>
      <c r="NVF22" s="240" t="s">
        <v>132</v>
      </c>
      <c r="NVG22" s="240" t="s">
        <v>132</v>
      </c>
      <c r="NVH22" s="240" t="s">
        <v>132</v>
      </c>
      <c r="NVI22" s="240" t="s">
        <v>132</v>
      </c>
      <c r="NVJ22" s="240" t="s">
        <v>132</v>
      </c>
      <c r="NVK22" s="240" t="s">
        <v>132</v>
      </c>
      <c r="NVL22" s="240" t="s">
        <v>132</v>
      </c>
      <c r="NVM22" s="240" t="s">
        <v>132</v>
      </c>
      <c r="NVN22" s="240" t="s">
        <v>132</v>
      </c>
      <c r="NVO22" s="240" t="s">
        <v>132</v>
      </c>
      <c r="NVP22" s="240" t="s">
        <v>132</v>
      </c>
      <c r="NVQ22" s="240" t="s">
        <v>132</v>
      </c>
      <c r="NVR22" s="240" t="s">
        <v>132</v>
      </c>
      <c r="NVS22" s="240" t="s">
        <v>132</v>
      </c>
      <c r="NVT22" s="240" t="s">
        <v>132</v>
      </c>
      <c r="NVU22" s="240" t="s">
        <v>132</v>
      </c>
      <c r="NVV22" s="240" t="s">
        <v>132</v>
      </c>
      <c r="NVW22" s="240" t="s">
        <v>132</v>
      </c>
      <c r="NVX22" s="240" t="s">
        <v>132</v>
      </c>
      <c r="NVY22" s="240" t="s">
        <v>132</v>
      </c>
      <c r="NVZ22" s="240" t="s">
        <v>132</v>
      </c>
      <c r="NWA22" s="240" t="s">
        <v>132</v>
      </c>
      <c r="NWB22" s="240" t="s">
        <v>132</v>
      </c>
      <c r="NWC22" s="240" t="s">
        <v>132</v>
      </c>
      <c r="NWD22" s="240" t="s">
        <v>132</v>
      </c>
      <c r="NWE22" s="240" t="s">
        <v>132</v>
      </c>
      <c r="NWF22" s="240" t="s">
        <v>132</v>
      </c>
      <c r="NWG22" s="240" t="s">
        <v>132</v>
      </c>
      <c r="NWH22" s="240" t="s">
        <v>132</v>
      </c>
      <c r="NWI22" s="240" t="s">
        <v>132</v>
      </c>
      <c r="NWJ22" s="240" t="s">
        <v>132</v>
      </c>
      <c r="NWK22" s="240" t="s">
        <v>132</v>
      </c>
      <c r="NWL22" s="240" t="s">
        <v>132</v>
      </c>
      <c r="NWM22" s="240" t="s">
        <v>132</v>
      </c>
      <c r="NWN22" s="240" t="s">
        <v>132</v>
      </c>
      <c r="NWO22" s="240" t="s">
        <v>132</v>
      </c>
      <c r="NWP22" s="240" t="s">
        <v>132</v>
      </c>
      <c r="NWQ22" s="240" t="s">
        <v>132</v>
      </c>
      <c r="NWR22" s="240" t="s">
        <v>132</v>
      </c>
      <c r="NWS22" s="240" t="s">
        <v>132</v>
      </c>
      <c r="NWT22" s="240" t="s">
        <v>132</v>
      </c>
      <c r="NWU22" s="240" t="s">
        <v>132</v>
      </c>
      <c r="NWV22" s="240" t="s">
        <v>132</v>
      </c>
      <c r="NWW22" s="240" t="s">
        <v>132</v>
      </c>
      <c r="NWX22" s="240" t="s">
        <v>132</v>
      </c>
      <c r="NWY22" s="240" t="s">
        <v>132</v>
      </c>
      <c r="NWZ22" s="240" t="s">
        <v>132</v>
      </c>
      <c r="NXA22" s="240" t="s">
        <v>132</v>
      </c>
      <c r="NXB22" s="240" t="s">
        <v>132</v>
      </c>
      <c r="NXC22" s="240" t="s">
        <v>132</v>
      </c>
      <c r="NXD22" s="240" t="s">
        <v>132</v>
      </c>
      <c r="NXE22" s="240" t="s">
        <v>132</v>
      </c>
      <c r="NXF22" s="240" t="s">
        <v>132</v>
      </c>
      <c r="NXG22" s="240" t="s">
        <v>132</v>
      </c>
      <c r="NXH22" s="240" t="s">
        <v>132</v>
      </c>
      <c r="NXI22" s="240" t="s">
        <v>132</v>
      </c>
      <c r="NXJ22" s="240" t="s">
        <v>132</v>
      </c>
      <c r="NXK22" s="240" t="s">
        <v>132</v>
      </c>
      <c r="NXL22" s="240" t="s">
        <v>132</v>
      </c>
      <c r="NXM22" s="240" t="s">
        <v>132</v>
      </c>
      <c r="NXN22" s="240" t="s">
        <v>132</v>
      </c>
      <c r="NXO22" s="240" t="s">
        <v>132</v>
      </c>
      <c r="NXP22" s="240" t="s">
        <v>132</v>
      </c>
      <c r="NXQ22" s="240" t="s">
        <v>132</v>
      </c>
      <c r="NXR22" s="240" t="s">
        <v>132</v>
      </c>
      <c r="NXS22" s="240" t="s">
        <v>132</v>
      </c>
      <c r="NXT22" s="240" t="s">
        <v>132</v>
      </c>
      <c r="NXU22" s="240" t="s">
        <v>132</v>
      </c>
      <c r="NXV22" s="240" t="s">
        <v>132</v>
      </c>
      <c r="NXW22" s="240" t="s">
        <v>132</v>
      </c>
      <c r="NXX22" s="240" t="s">
        <v>132</v>
      </c>
      <c r="NXY22" s="240" t="s">
        <v>132</v>
      </c>
      <c r="NXZ22" s="240" t="s">
        <v>132</v>
      </c>
      <c r="NYA22" s="240" t="s">
        <v>132</v>
      </c>
      <c r="NYB22" s="240" t="s">
        <v>132</v>
      </c>
      <c r="NYC22" s="240" t="s">
        <v>132</v>
      </c>
      <c r="NYD22" s="240" t="s">
        <v>132</v>
      </c>
      <c r="NYE22" s="240" t="s">
        <v>132</v>
      </c>
      <c r="NYF22" s="240" t="s">
        <v>132</v>
      </c>
      <c r="NYG22" s="240" t="s">
        <v>132</v>
      </c>
      <c r="NYH22" s="240" t="s">
        <v>132</v>
      </c>
      <c r="NYI22" s="240" t="s">
        <v>132</v>
      </c>
      <c r="NYJ22" s="240" t="s">
        <v>132</v>
      </c>
      <c r="NYK22" s="240" t="s">
        <v>132</v>
      </c>
      <c r="NYL22" s="240" t="s">
        <v>132</v>
      </c>
      <c r="NYM22" s="240" t="s">
        <v>132</v>
      </c>
      <c r="NYN22" s="240" t="s">
        <v>132</v>
      </c>
      <c r="NYO22" s="240" t="s">
        <v>132</v>
      </c>
      <c r="NYP22" s="240" t="s">
        <v>132</v>
      </c>
      <c r="NYQ22" s="240" t="s">
        <v>132</v>
      </c>
      <c r="NYR22" s="240" t="s">
        <v>132</v>
      </c>
      <c r="NYS22" s="240" t="s">
        <v>132</v>
      </c>
      <c r="NYT22" s="240" t="s">
        <v>132</v>
      </c>
      <c r="NYU22" s="240" t="s">
        <v>132</v>
      </c>
      <c r="NYV22" s="240" t="s">
        <v>132</v>
      </c>
      <c r="NYW22" s="240" t="s">
        <v>132</v>
      </c>
      <c r="NYX22" s="240" t="s">
        <v>132</v>
      </c>
      <c r="NYY22" s="240" t="s">
        <v>132</v>
      </c>
      <c r="NYZ22" s="240" t="s">
        <v>132</v>
      </c>
      <c r="NZA22" s="240" t="s">
        <v>132</v>
      </c>
      <c r="NZB22" s="240" t="s">
        <v>132</v>
      </c>
      <c r="NZC22" s="240" t="s">
        <v>132</v>
      </c>
      <c r="NZD22" s="240" t="s">
        <v>132</v>
      </c>
      <c r="NZE22" s="240" t="s">
        <v>132</v>
      </c>
      <c r="NZF22" s="240" t="s">
        <v>132</v>
      </c>
      <c r="NZG22" s="240" t="s">
        <v>132</v>
      </c>
      <c r="NZH22" s="240" t="s">
        <v>132</v>
      </c>
      <c r="NZI22" s="240" t="s">
        <v>132</v>
      </c>
      <c r="NZJ22" s="240" t="s">
        <v>132</v>
      </c>
      <c r="NZK22" s="240" t="s">
        <v>132</v>
      </c>
      <c r="NZL22" s="240" t="s">
        <v>132</v>
      </c>
      <c r="NZM22" s="240" t="s">
        <v>132</v>
      </c>
      <c r="NZN22" s="240" t="s">
        <v>132</v>
      </c>
      <c r="NZO22" s="240" t="s">
        <v>132</v>
      </c>
      <c r="NZP22" s="240" t="s">
        <v>132</v>
      </c>
      <c r="NZQ22" s="240" t="s">
        <v>132</v>
      </c>
      <c r="NZR22" s="240" t="s">
        <v>132</v>
      </c>
      <c r="NZS22" s="240" t="s">
        <v>132</v>
      </c>
      <c r="NZT22" s="240" t="s">
        <v>132</v>
      </c>
      <c r="NZU22" s="240" t="s">
        <v>132</v>
      </c>
      <c r="NZV22" s="240" t="s">
        <v>132</v>
      </c>
      <c r="NZW22" s="240" t="s">
        <v>132</v>
      </c>
      <c r="NZX22" s="240" t="s">
        <v>132</v>
      </c>
      <c r="NZY22" s="240" t="s">
        <v>132</v>
      </c>
      <c r="NZZ22" s="240" t="s">
        <v>132</v>
      </c>
      <c r="OAA22" s="240" t="s">
        <v>132</v>
      </c>
      <c r="OAB22" s="240" t="s">
        <v>132</v>
      </c>
      <c r="OAC22" s="240" t="s">
        <v>132</v>
      </c>
      <c r="OAD22" s="240" t="s">
        <v>132</v>
      </c>
      <c r="OAE22" s="240" t="s">
        <v>132</v>
      </c>
      <c r="OAF22" s="240" t="s">
        <v>132</v>
      </c>
      <c r="OAG22" s="240" t="s">
        <v>132</v>
      </c>
      <c r="OAH22" s="240" t="s">
        <v>132</v>
      </c>
      <c r="OAI22" s="240" t="s">
        <v>132</v>
      </c>
      <c r="OAJ22" s="240" t="s">
        <v>132</v>
      </c>
      <c r="OAK22" s="240" t="s">
        <v>132</v>
      </c>
      <c r="OAL22" s="240" t="s">
        <v>132</v>
      </c>
      <c r="OAM22" s="240" t="s">
        <v>132</v>
      </c>
      <c r="OAN22" s="240" t="s">
        <v>132</v>
      </c>
      <c r="OAO22" s="240" t="s">
        <v>132</v>
      </c>
      <c r="OAP22" s="240" t="s">
        <v>132</v>
      </c>
      <c r="OAQ22" s="240" t="s">
        <v>132</v>
      </c>
      <c r="OAR22" s="240" t="s">
        <v>132</v>
      </c>
      <c r="OAS22" s="240" t="s">
        <v>132</v>
      </c>
      <c r="OAT22" s="240" t="s">
        <v>132</v>
      </c>
      <c r="OAU22" s="240" t="s">
        <v>132</v>
      </c>
      <c r="OAV22" s="240" t="s">
        <v>132</v>
      </c>
      <c r="OAW22" s="240" t="s">
        <v>132</v>
      </c>
      <c r="OAX22" s="240" t="s">
        <v>132</v>
      </c>
      <c r="OAY22" s="240" t="s">
        <v>132</v>
      </c>
      <c r="OAZ22" s="240" t="s">
        <v>132</v>
      </c>
      <c r="OBA22" s="240" t="s">
        <v>132</v>
      </c>
      <c r="OBB22" s="240" t="s">
        <v>132</v>
      </c>
      <c r="OBC22" s="240" t="s">
        <v>132</v>
      </c>
      <c r="OBD22" s="240" t="s">
        <v>132</v>
      </c>
      <c r="OBE22" s="240" t="s">
        <v>132</v>
      </c>
      <c r="OBF22" s="240" t="s">
        <v>132</v>
      </c>
      <c r="OBG22" s="240" t="s">
        <v>132</v>
      </c>
      <c r="OBH22" s="240" t="s">
        <v>132</v>
      </c>
      <c r="OBI22" s="240" t="s">
        <v>132</v>
      </c>
      <c r="OBJ22" s="240" t="s">
        <v>132</v>
      </c>
      <c r="OBK22" s="240" t="s">
        <v>132</v>
      </c>
      <c r="OBL22" s="240" t="s">
        <v>132</v>
      </c>
      <c r="OBM22" s="240" t="s">
        <v>132</v>
      </c>
      <c r="OBN22" s="240" t="s">
        <v>132</v>
      </c>
      <c r="OBO22" s="240" t="s">
        <v>132</v>
      </c>
      <c r="OBP22" s="240" t="s">
        <v>132</v>
      </c>
      <c r="OBQ22" s="240" t="s">
        <v>132</v>
      </c>
      <c r="OBR22" s="240" t="s">
        <v>132</v>
      </c>
      <c r="OBS22" s="240" t="s">
        <v>132</v>
      </c>
      <c r="OBT22" s="240" t="s">
        <v>132</v>
      </c>
      <c r="OBU22" s="240" t="s">
        <v>132</v>
      </c>
      <c r="OBV22" s="240" t="s">
        <v>132</v>
      </c>
      <c r="OBW22" s="240" t="s">
        <v>132</v>
      </c>
      <c r="OBX22" s="240" t="s">
        <v>132</v>
      </c>
      <c r="OBY22" s="240" t="s">
        <v>132</v>
      </c>
      <c r="OBZ22" s="240" t="s">
        <v>132</v>
      </c>
      <c r="OCA22" s="240" t="s">
        <v>132</v>
      </c>
      <c r="OCB22" s="240" t="s">
        <v>132</v>
      </c>
      <c r="OCC22" s="240" t="s">
        <v>132</v>
      </c>
      <c r="OCD22" s="240" t="s">
        <v>132</v>
      </c>
      <c r="OCE22" s="240" t="s">
        <v>132</v>
      </c>
      <c r="OCF22" s="240" t="s">
        <v>132</v>
      </c>
      <c r="OCG22" s="240" t="s">
        <v>132</v>
      </c>
      <c r="OCH22" s="240" t="s">
        <v>132</v>
      </c>
      <c r="OCI22" s="240" t="s">
        <v>132</v>
      </c>
      <c r="OCJ22" s="240" t="s">
        <v>132</v>
      </c>
      <c r="OCK22" s="240" t="s">
        <v>132</v>
      </c>
      <c r="OCL22" s="240" t="s">
        <v>132</v>
      </c>
      <c r="OCM22" s="240" t="s">
        <v>132</v>
      </c>
      <c r="OCN22" s="240" t="s">
        <v>132</v>
      </c>
      <c r="OCO22" s="240" t="s">
        <v>132</v>
      </c>
      <c r="OCP22" s="240" t="s">
        <v>132</v>
      </c>
      <c r="OCQ22" s="240" t="s">
        <v>132</v>
      </c>
      <c r="OCR22" s="240" t="s">
        <v>132</v>
      </c>
      <c r="OCS22" s="240" t="s">
        <v>132</v>
      </c>
      <c r="OCT22" s="240" t="s">
        <v>132</v>
      </c>
      <c r="OCU22" s="240" t="s">
        <v>132</v>
      </c>
      <c r="OCV22" s="240" t="s">
        <v>132</v>
      </c>
      <c r="OCW22" s="240" t="s">
        <v>132</v>
      </c>
      <c r="OCX22" s="240" t="s">
        <v>132</v>
      </c>
      <c r="OCY22" s="240" t="s">
        <v>132</v>
      </c>
      <c r="OCZ22" s="240" t="s">
        <v>132</v>
      </c>
      <c r="ODA22" s="240" t="s">
        <v>132</v>
      </c>
      <c r="ODB22" s="240" t="s">
        <v>132</v>
      </c>
      <c r="ODC22" s="240" t="s">
        <v>132</v>
      </c>
      <c r="ODD22" s="240" t="s">
        <v>132</v>
      </c>
      <c r="ODE22" s="240" t="s">
        <v>132</v>
      </c>
      <c r="ODF22" s="240" t="s">
        <v>132</v>
      </c>
      <c r="ODG22" s="240" t="s">
        <v>132</v>
      </c>
      <c r="ODH22" s="240" t="s">
        <v>132</v>
      </c>
      <c r="ODI22" s="240" t="s">
        <v>132</v>
      </c>
      <c r="ODJ22" s="240" t="s">
        <v>132</v>
      </c>
      <c r="ODK22" s="240" t="s">
        <v>132</v>
      </c>
      <c r="ODL22" s="240" t="s">
        <v>132</v>
      </c>
      <c r="ODM22" s="240" t="s">
        <v>132</v>
      </c>
      <c r="ODN22" s="240" t="s">
        <v>132</v>
      </c>
      <c r="ODO22" s="240" t="s">
        <v>132</v>
      </c>
      <c r="ODP22" s="240" t="s">
        <v>132</v>
      </c>
      <c r="ODQ22" s="240" t="s">
        <v>132</v>
      </c>
      <c r="ODR22" s="240" t="s">
        <v>132</v>
      </c>
      <c r="ODS22" s="240" t="s">
        <v>132</v>
      </c>
      <c r="ODT22" s="240" t="s">
        <v>132</v>
      </c>
      <c r="ODU22" s="240" t="s">
        <v>132</v>
      </c>
      <c r="ODV22" s="240" t="s">
        <v>132</v>
      </c>
      <c r="ODW22" s="240" t="s">
        <v>132</v>
      </c>
      <c r="ODX22" s="240" t="s">
        <v>132</v>
      </c>
      <c r="ODY22" s="240" t="s">
        <v>132</v>
      </c>
      <c r="ODZ22" s="240" t="s">
        <v>132</v>
      </c>
      <c r="OEA22" s="240" t="s">
        <v>132</v>
      </c>
      <c r="OEB22" s="240" t="s">
        <v>132</v>
      </c>
      <c r="OEC22" s="240" t="s">
        <v>132</v>
      </c>
      <c r="OED22" s="240" t="s">
        <v>132</v>
      </c>
      <c r="OEE22" s="240" t="s">
        <v>132</v>
      </c>
      <c r="OEF22" s="240" t="s">
        <v>132</v>
      </c>
      <c r="OEG22" s="240" t="s">
        <v>132</v>
      </c>
      <c r="OEH22" s="240" t="s">
        <v>132</v>
      </c>
      <c r="OEI22" s="240" t="s">
        <v>132</v>
      </c>
      <c r="OEJ22" s="240" t="s">
        <v>132</v>
      </c>
      <c r="OEK22" s="240" t="s">
        <v>132</v>
      </c>
      <c r="OEL22" s="240" t="s">
        <v>132</v>
      </c>
      <c r="OEM22" s="240" t="s">
        <v>132</v>
      </c>
      <c r="OEN22" s="240" t="s">
        <v>132</v>
      </c>
      <c r="OEO22" s="240" t="s">
        <v>132</v>
      </c>
      <c r="OEP22" s="240" t="s">
        <v>132</v>
      </c>
      <c r="OEQ22" s="240" t="s">
        <v>132</v>
      </c>
      <c r="OER22" s="240" t="s">
        <v>132</v>
      </c>
      <c r="OES22" s="240" t="s">
        <v>132</v>
      </c>
      <c r="OET22" s="240" t="s">
        <v>132</v>
      </c>
      <c r="OEU22" s="240" t="s">
        <v>132</v>
      </c>
      <c r="OEV22" s="240" t="s">
        <v>132</v>
      </c>
      <c r="OEW22" s="240" t="s">
        <v>132</v>
      </c>
      <c r="OEX22" s="240" t="s">
        <v>132</v>
      </c>
      <c r="OEY22" s="240" t="s">
        <v>132</v>
      </c>
      <c r="OEZ22" s="240" t="s">
        <v>132</v>
      </c>
      <c r="OFA22" s="240" t="s">
        <v>132</v>
      </c>
      <c r="OFB22" s="240" t="s">
        <v>132</v>
      </c>
      <c r="OFC22" s="240" t="s">
        <v>132</v>
      </c>
      <c r="OFD22" s="240" t="s">
        <v>132</v>
      </c>
      <c r="OFE22" s="240" t="s">
        <v>132</v>
      </c>
      <c r="OFF22" s="240" t="s">
        <v>132</v>
      </c>
      <c r="OFG22" s="240" t="s">
        <v>132</v>
      </c>
      <c r="OFH22" s="240" t="s">
        <v>132</v>
      </c>
      <c r="OFI22" s="240" t="s">
        <v>132</v>
      </c>
      <c r="OFJ22" s="240" t="s">
        <v>132</v>
      </c>
      <c r="OFK22" s="240" t="s">
        <v>132</v>
      </c>
      <c r="OFL22" s="240" t="s">
        <v>132</v>
      </c>
      <c r="OFM22" s="240" t="s">
        <v>132</v>
      </c>
      <c r="OFN22" s="240" t="s">
        <v>132</v>
      </c>
      <c r="OFO22" s="240" t="s">
        <v>132</v>
      </c>
      <c r="OFP22" s="240" t="s">
        <v>132</v>
      </c>
      <c r="OFQ22" s="240" t="s">
        <v>132</v>
      </c>
      <c r="OFR22" s="240" t="s">
        <v>132</v>
      </c>
      <c r="OFS22" s="240" t="s">
        <v>132</v>
      </c>
      <c r="OFT22" s="240" t="s">
        <v>132</v>
      </c>
      <c r="OFU22" s="240" t="s">
        <v>132</v>
      </c>
      <c r="OFV22" s="240" t="s">
        <v>132</v>
      </c>
      <c r="OFW22" s="240" t="s">
        <v>132</v>
      </c>
      <c r="OFX22" s="240" t="s">
        <v>132</v>
      </c>
      <c r="OFY22" s="240" t="s">
        <v>132</v>
      </c>
      <c r="OFZ22" s="240" t="s">
        <v>132</v>
      </c>
      <c r="OGA22" s="240" t="s">
        <v>132</v>
      </c>
      <c r="OGB22" s="240" t="s">
        <v>132</v>
      </c>
      <c r="OGC22" s="240" t="s">
        <v>132</v>
      </c>
      <c r="OGD22" s="240" t="s">
        <v>132</v>
      </c>
      <c r="OGE22" s="240" t="s">
        <v>132</v>
      </c>
      <c r="OGF22" s="240" t="s">
        <v>132</v>
      </c>
      <c r="OGG22" s="240" t="s">
        <v>132</v>
      </c>
      <c r="OGH22" s="240" t="s">
        <v>132</v>
      </c>
      <c r="OGI22" s="240" t="s">
        <v>132</v>
      </c>
      <c r="OGJ22" s="240" t="s">
        <v>132</v>
      </c>
      <c r="OGK22" s="240" t="s">
        <v>132</v>
      </c>
      <c r="OGL22" s="240" t="s">
        <v>132</v>
      </c>
      <c r="OGM22" s="240" t="s">
        <v>132</v>
      </c>
      <c r="OGN22" s="240" t="s">
        <v>132</v>
      </c>
      <c r="OGO22" s="240" t="s">
        <v>132</v>
      </c>
      <c r="OGP22" s="240" t="s">
        <v>132</v>
      </c>
      <c r="OGQ22" s="240" t="s">
        <v>132</v>
      </c>
      <c r="OGR22" s="240" t="s">
        <v>132</v>
      </c>
      <c r="OGS22" s="240" t="s">
        <v>132</v>
      </c>
      <c r="OGT22" s="240" t="s">
        <v>132</v>
      </c>
      <c r="OGU22" s="240" t="s">
        <v>132</v>
      </c>
      <c r="OGV22" s="240" t="s">
        <v>132</v>
      </c>
      <c r="OGW22" s="240" t="s">
        <v>132</v>
      </c>
      <c r="OGX22" s="240" t="s">
        <v>132</v>
      </c>
      <c r="OGY22" s="240" t="s">
        <v>132</v>
      </c>
      <c r="OGZ22" s="240" t="s">
        <v>132</v>
      </c>
      <c r="OHA22" s="240" t="s">
        <v>132</v>
      </c>
      <c r="OHB22" s="240" t="s">
        <v>132</v>
      </c>
      <c r="OHC22" s="240" t="s">
        <v>132</v>
      </c>
      <c r="OHD22" s="240" t="s">
        <v>132</v>
      </c>
      <c r="OHE22" s="240" t="s">
        <v>132</v>
      </c>
      <c r="OHF22" s="240" t="s">
        <v>132</v>
      </c>
      <c r="OHG22" s="240" t="s">
        <v>132</v>
      </c>
      <c r="OHH22" s="240" t="s">
        <v>132</v>
      </c>
      <c r="OHI22" s="240" t="s">
        <v>132</v>
      </c>
      <c r="OHJ22" s="240" t="s">
        <v>132</v>
      </c>
      <c r="OHK22" s="240" t="s">
        <v>132</v>
      </c>
      <c r="OHL22" s="240" t="s">
        <v>132</v>
      </c>
      <c r="OHM22" s="240" t="s">
        <v>132</v>
      </c>
      <c r="OHN22" s="240" t="s">
        <v>132</v>
      </c>
      <c r="OHO22" s="240" t="s">
        <v>132</v>
      </c>
      <c r="OHP22" s="240" t="s">
        <v>132</v>
      </c>
      <c r="OHQ22" s="240" t="s">
        <v>132</v>
      </c>
      <c r="OHR22" s="240" t="s">
        <v>132</v>
      </c>
      <c r="OHS22" s="240" t="s">
        <v>132</v>
      </c>
      <c r="OHT22" s="240" t="s">
        <v>132</v>
      </c>
      <c r="OHU22" s="240" t="s">
        <v>132</v>
      </c>
      <c r="OHV22" s="240" t="s">
        <v>132</v>
      </c>
      <c r="OHW22" s="240" t="s">
        <v>132</v>
      </c>
      <c r="OHX22" s="240" t="s">
        <v>132</v>
      </c>
      <c r="OHY22" s="240" t="s">
        <v>132</v>
      </c>
      <c r="OHZ22" s="240" t="s">
        <v>132</v>
      </c>
      <c r="OIA22" s="240" t="s">
        <v>132</v>
      </c>
      <c r="OIB22" s="240" t="s">
        <v>132</v>
      </c>
      <c r="OIC22" s="240" t="s">
        <v>132</v>
      </c>
      <c r="OID22" s="240" t="s">
        <v>132</v>
      </c>
      <c r="OIE22" s="240" t="s">
        <v>132</v>
      </c>
      <c r="OIF22" s="240" t="s">
        <v>132</v>
      </c>
      <c r="OIG22" s="240" t="s">
        <v>132</v>
      </c>
      <c r="OIH22" s="240" t="s">
        <v>132</v>
      </c>
      <c r="OII22" s="240" t="s">
        <v>132</v>
      </c>
      <c r="OIJ22" s="240" t="s">
        <v>132</v>
      </c>
      <c r="OIK22" s="240" t="s">
        <v>132</v>
      </c>
      <c r="OIL22" s="240" t="s">
        <v>132</v>
      </c>
      <c r="OIM22" s="240" t="s">
        <v>132</v>
      </c>
      <c r="OIN22" s="240" t="s">
        <v>132</v>
      </c>
      <c r="OIO22" s="240" t="s">
        <v>132</v>
      </c>
      <c r="OIP22" s="240" t="s">
        <v>132</v>
      </c>
      <c r="OIQ22" s="240" t="s">
        <v>132</v>
      </c>
      <c r="OIR22" s="240" t="s">
        <v>132</v>
      </c>
      <c r="OIS22" s="240" t="s">
        <v>132</v>
      </c>
      <c r="OIT22" s="240" t="s">
        <v>132</v>
      </c>
      <c r="OIU22" s="240" t="s">
        <v>132</v>
      </c>
      <c r="OIV22" s="240" t="s">
        <v>132</v>
      </c>
      <c r="OIW22" s="240" t="s">
        <v>132</v>
      </c>
      <c r="OIX22" s="240" t="s">
        <v>132</v>
      </c>
      <c r="OIY22" s="240" t="s">
        <v>132</v>
      </c>
      <c r="OIZ22" s="240" t="s">
        <v>132</v>
      </c>
      <c r="OJA22" s="240" t="s">
        <v>132</v>
      </c>
      <c r="OJB22" s="240" t="s">
        <v>132</v>
      </c>
      <c r="OJC22" s="240" t="s">
        <v>132</v>
      </c>
      <c r="OJD22" s="240" t="s">
        <v>132</v>
      </c>
      <c r="OJE22" s="240" t="s">
        <v>132</v>
      </c>
      <c r="OJF22" s="240" t="s">
        <v>132</v>
      </c>
      <c r="OJG22" s="240" t="s">
        <v>132</v>
      </c>
      <c r="OJH22" s="240" t="s">
        <v>132</v>
      </c>
      <c r="OJI22" s="240" t="s">
        <v>132</v>
      </c>
      <c r="OJJ22" s="240" t="s">
        <v>132</v>
      </c>
      <c r="OJK22" s="240" t="s">
        <v>132</v>
      </c>
      <c r="OJL22" s="240" t="s">
        <v>132</v>
      </c>
      <c r="OJM22" s="240" t="s">
        <v>132</v>
      </c>
      <c r="OJN22" s="240" t="s">
        <v>132</v>
      </c>
      <c r="OJO22" s="240" t="s">
        <v>132</v>
      </c>
      <c r="OJP22" s="240" t="s">
        <v>132</v>
      </c>
      <c r="OJQ22" s="240" t="s">
        <v>132</v>
      </c>
      <c r="OJR22" s="240" t="s">
        <v>132</v>
      </c>
      <c r="OJS22" s="240" t="s">
        <v>132</v>
      </c>
      <c r="OJT22" s="240" t="s">
        <v>132</v>
      </c>
      <c r="OJU22" s="240" t="s">
        <v>132</v>
      </c>
      <c r="OJV22" s="240" t="s">
        <v>132</v>
      </c>
      <c r="OJW22" s="240" t="s">
        <v>132</v>
      </c>
      <c r="OJX22" s="240" t="s">
        <v>132</v>
      </c>
      <c r="OJY22" s="240" t="s">
        <v>132</v>
      </c>
      <c r="OJZ22" s="240" t="s">
        <v>132</v>
      </c>
      <c r="OKA22" s="240" t="s">
        <v>132</v>
      </c>
      <c r="OKB22" s="240" t="s">
        <v>132</v>
      </c>
      <c r="OKC22" s="240" t="s">
        <v>132</v>
      </c>
      <c r="OKD22" s="240" t="s">
        <v>132</v>
      </c>
      <c r="OKE22" s="240" t="s">
        <v>132</v>
      </c>
      <c r="OKF22" s="240" t="s">
        <v>132</v>
      </c>
      <c r="OKG22" s="240" t="s">
        <v>132</v>
      </c>
      <c r="OKH22" s="240" t="s">
        <v>132</v>
      </c>
      <c r="OKI22" s="240" t="s">
        <v>132</v>
      </c>
      <c r="OKJ22" s="240" t="s">
        <v>132</v>
      </c>
      <c r="OKK22" s="240" t="s">
        <v>132</v>
      </c>
      <c r="OKL22" s="240" t="s">
        <v>132</v>
      </c>
      <c r="OKM22" s="240" t="s">
        <v>132</v>
      </c>
      <c r="OKN22" s="240" t="s">
        <v>132</v>
      </c>
      <c r="OKO22" s="240" t="s">
        <v>132</v>
      </c>
      <c r="OKP22" s="240" t="s">
        <v>132</v>
      </c>
      <c r="OKQ22" s="240" t="s">
        <v>132</v>
      </c>
      <c r="OKR22" s="240" t="s">
        <v>132</v>
      </c>
      <c r="OKS22" s="240" t="s">
        <v>132</v>
      </c>
      <c r="OKT22" s="240" t="s">
        <v>132</v>
      </c>
      <c r="OKU22" s="240" t="s">
        <v>132</v>
      </c>
      <c r="OKV22" s="240" t="s">
        <v>132</v>
      </c>
      <c r="OKW22" s="240" t="s">
        <v>132</v>
      </c>
      <c r="OKX22" s="240" t="s">
        <v>132</v>
      </c>
      <c r="OKY22" s="240" t="s">
        <v>132</v>
      </c>
      <c r="OKZ22" s="240" t="s">
        <v>132</v>
      </c>
      <c r="OLA22" s="240" t="s">
        <v>132</v>
      </c>
      <c r="OLB22" s="240" t="s">
        <v>132</v>
      </c>
      <c r="OLC22" s="240" t="s">
        <v>132</v>
      </c>
      <c r="OLD22" s="240" t="s">
        <v>132</v>
      </c>
      <c r="OLE22" s="240" t="s">
        <v>132</v>
      </c>
      <c r="OLF22" s="240" t="s">
        <v>132</v>
      </c>
      <c r="OLG22" s="240" t="s">
        <v>132</v>
      </c>
      <c r="OLH22" s="240" t="s">
        <v>132</v>
      </c>
      <c r="OLI22" s="240" t="s">
        <v>132</v>
      </c>
      <c r="OLJ22" s="240" t="s">
        <v>132</v>
      </c>
      <c r="OLK22" s="240" t="s">
        <v>132</v>
      </c>
      <c r="OLL22" s="240" t="s">
        <v>132</v>
      </c>
      <c r="OLM22" s="240" t="s">
        <v>132</v>
      </c>
      <c r="OLN22" s="240" t="s">
        <v>132</v>
      </c>
      <c r="OLO22" s="240" t="s">
        <v>132</v>
      </c>
      <c r="OLP22" s="240" t="s">
        <v>132</v>
      </c>
      <c r="OLQ22" s="240" t="s">
        <v>132</v>
      </c>
      <c r="OLR22" s="240" t="s">
        <v>132</v>
      </c>
      <c r="OLS22" s="240" t="s">
        <v>132</v>
      </c>
      <c r="OLT22" s="240" t="s">
        <v>132</v>
      </c>
      <c r="OLU22" s="240" t="s">
        <v>132</v>
      </c>
      <c r="OLV22" s="240" t="s">
        <v>132</v>
      </c>
      <c r="OLW22" s="240" t="s">
        <v>132</v>
      </c>
      <c r="OLX22" s="240" t="s">
        <v>132</v>
      </c>
      <c r="OLY22" s="240" t="s">
        <v>132</v>
      </c>
      <c r="OLZ22" s="240" t="s">
        <v>132</v>
      </c>
      <c r="OMA22" s="240" t="s">
        <v>132</v>
      </c>
      <c r="OMB22" s="240" t="s">
        <v>132</v>
      </c>
      <c r="OMC22" s="240" t="s">
        <v>132</v>
      </c>
      <c r="OMD22" s="240" t="s">
        <v>132</v>
      </c>
      <c r="OME22" s="240" t="s">
        <v>132</v>
      </c>
      <c r="OMF22" s="240" t="s">
        <v>132</v>
      </c>
      <c r="OMG22" s="240" t="s">
        <v>132</v>
      </c>
      <c r="OMH22" s="240" t="s">
        <v>132</v>
      </c>
      <c r="OMI22" s="240" t="s">
        <v>132</v>
      </c>
      <c r="OMJ22" s="240" t="s">
        <v>132</v>
      </c>
      <c r="OMK22" s="240" t="s">
        <v>132</v>
      </c>
      <c r="OML22" s="240" t="s">
        <v>132</v>
      </c>
      <c r="OMM22" s="240" t="s">
        <v>132</v>
      </c>
      <c r="OMN22" s="240" t="s">
        <v>132</v>
      </c>
      <c r="OMO22" s="240" t="s">
        <v>132</v>
      </c>
      <c r="OMP22" s="240" t="s">
        <v>132</v>
      </c>
      <c r="OMQ22" s="240" t="s">
        <v>132</v>
      </c>
      <c r="OMR22" s="240" t="s">
        <v>132</v>
      </c>
      <c r="OMS22" s="240" t="s">
        <v>132</v>
      </c>
      <c r="OMT22" s="240" t="s">
        <v>132</v>
      </c>
      <c r="OMU22" s="240" t="s">
        <v>132</v>
      </c>
      <c r="OMV22" s="240" t="s">
        <v>132</v>
      </c>
      <c r="OMW22" s="240" t="s">
        <v>132</v>
      </c>
      <c r="OMX22" s="240" t="s">
        <v>132</v>
      </c>
      <c r="OMY22" s="240" t="s">
        <v>132</v>
      </c>
      <c r="OMZ22" s="240" t="s">
        <v>132</v>
      </c>
      <c r="ONA22" s="240" t="s">
        <v>132</v>
      </c>
      <c r="ONB22" s="240" t="s">
        <v>132</v>
      </c>
      <c r="ONC22" s="240" t="s">
        <v>132</v>
      </c>
      <c r="OND22" s="240" t="s">
        <v>132</v>
      </c>
      <c r="ONE22" s="240" t="s">
        <v>132</v>
      </c>
      <c r="ONF22" s="240" t="s">
        <v>132</v>
      </c>
      <c r="ONG22" s="240" t="s">
        <v>132</v>
      </c>
      <c r="ONH22" s="240" t="s">
        <v>132</v>
      </c>
      <c r="ONI22" s="240" t="s">
        <v>132</v>
      </c>
      <c r="ONJ22" s="240" t="s">
        <v>132</v>
      </c>
      <c r="ONK22" s="240" t="s">
        <v>132</v>
      </c>
      <c r="ONL22" s="240" t="s">
        <v>132</v>
      </c>
      <c r="ONM22" s="240" t="s">
        <v>132</v>
      </c>
      <c r="ONN22" s="240" t="s">
        <v>132</v>
      </c>
      <c r="ONO22" s="240" t="s">
        <v>132</v>
      </c>
      <c r="ONP22" s="240" t="s">
        <v>132</v>
      </c>
      <c r="ONQ22" s="240" t="s">
        <v>132</v>
      </c>
      <c r="ONR22" s="240" t="s">
        <v>132</v>
      </c>
      <c r="ONS22" s="240" t="s">
        <v>132</v>
      </c>
      <c r="ONT22" s="240" t="s">
        <v>132</v>
      </c>
      <c r="ONU22" s="240" t="s">
        <v>132</v>
      </c>
      <c r="ONV22" s="240" t="s">
        <v>132</v>
      </c>
      <c r="ONW22" s="240" t="s">
        <v>132</v>
      </c>
      <c r="ONX22" s="240" t="s">
        <v>132</v>
      </c>
      <c r="ONY22" s="240" t="s">
        <v>132</v>
      </c>
      <c r="ONZ22" s="240" t="s">
        <v>132</v>
      </c>
      <c r="OOA22" s="240" t="s">
        <v>132</v>
      </c>
      <c r="OOB22" s="240" t="s">
        <v>132</v>
      </c>
      <c r="OOC22" s="240" t="s">
        <v>132</v>
      </c>
      <c r="OOD22" s="240" t="s">
        <v>132</v>
      </c>
      <c r="OOE22" s="240" t="s">
        <v>132</v>
      </c>
      <c r="OOF22" s="240" t="s">
        <v>132</v>
      </c>
      <c r="OOG22" s="240" t="s">
        <v>132</v>
      </c>
      <c r="OOH22" s="240" t="s">
        <v>132</v>
      </c>
      <c r="OOI22" s="240" t="s">
        <v>132</v>
      </c>
      <c r="OOJ22" s="240" t="s">
        <v>132</v>
      </c>
      <c r="OOK22" s="240" t="s">
        <v>132</v>
      </c>
      <c r="OOL22" s="240" t="s">
        <v>132</v>
      </c>
      <c r="OOM22" s="240" t="s">
        <v>132</v>
      </c>
      <c r="OON22" s="240" t="s">
        <v>132</v>
      </c>
      <c r="OOO22" s="240" t="s">
        <v>132</v>
      </c>
      <c r="OOP22" s="240" t="s">
        <v>132</v>
      </c>
      <c r="OOQ22" s="240" t="s">
        <v>132</v>
      </c>
      <c r="OOR22" s="240" t="s">
        <v>132</v>
      </c>
      <c r="OOS22" s="240" t="s">
        <v>132</v>
      </c>
      <c r="OOT22" s="240" t="s">
        <v>132</v>
      </c>
      <c r="OOU22" s="240" t="s">
        <v>132</v>
      </c>
      <c r="OOV22" s="240" t="s">
        <v>132</v>
      </c>
      <c r="OOW22" s="240" t="s">
        <v>132</v>
      </c>
      <c r="OOX22" s="240" t="s">
        <v>132</v>
      </c>
      <c r="OOY22" s="240" t="s">
        <v>132</v>
      </c>
      <c r="OOZ22" s="240" t="s">
        <v>132</v>
      </c>
      <c r="OPA22" s="240" t="s">
        <v>132</v>
      </c>
      <c r="OPB22" s="240" t="s">
        <v>132</v>
      </c>
      <c r="OPC22" s="240" t="s">
        <v>132</v>
      </c>
      <c r="OPD22" s="240" t="s">
        <v>132</v>
      </c>
      <c r="OPE22" s="240" t="s">
        <v>132</v>
      </c>
      <c r="OPF22" s="240" t="s">
        <v>132</v>
      </c>
      <c r="OPG22" s="240" t="s">
        <v>132</v>
      </c>
      <c r="OPH22" s="240" t="s">
        <v>132</v>
      </c>
      <c r="OPI22" s="240" t="s">
        <v>132</v>
      </c>
      <c r="OPJ22" s="240" t="s">
        <v>132</v>
      </c>
      <c r="OPK22" s="240" t="s">
        <v>132</v>
      </c>
      <c r="OPL22" s="240" t="s">
        <v>132</v>
      </c>
      <c r="OPM22" s="240" t="s">
        <v>132</v>
      </c>
      <c r="OPN22" s="240" t="s">
        <v>132</v>
      </c>
      <c r="OPO22" s="240" t="s">
        <v>132</v>
      </c>
      <c r="OPP22" s="240" t="s">
        <v>132</v>
      </c>
      <c r="OPQ22" s="240" t="s">
        <v>132</v>
      </c>
      <c r="OPR22" s="240" t="s">
        <v>132</v>
      </c>
      <c r="OPS22" s="240" t="s">
        <v>132</v>
      </c>
      <c r="OPT22" s="240" t="s">
        <v>132</v>
      </c>
      <c r="OPU22" s="240" t="s">
        <v>132</v>
      </c>
      <c r="OPV22" s="240" t="s">
        <v>132</v>
      </c>
      <c r="OPW22" s="240" t="s">
        <v>132</v>
      </c>
      <c r="OPX22" s="240" t="s">
        <v>132</v>
      </c>
      <c r="OPY22" s="240" t="s">
        <v>132</v>
      </c>
      <c r="OPZ22" s="240" t="s">
        <v>132</v>
      </c>
      <c r="OQA22" s="240" t="s">
        <v>132</v>
      </c>
      <c r="OQB22" s="240" t="s">
        <v>132</v>
      </c>
      <c r="OQC22" s="240" t="s">
        <v>132</v>
      </c>
      <c r="OQD22" s="240" t="s">
        <v>132</v>
      </c>
      <c r="OQE22" s="240" t="s">
        <v>132</v>
      </c>
      <c r="OQF22" s="240" t="s">
        <v>132</v>
      </c>
      <c r="OQG22" s="240" t="s">
        <v>132</v>
      </c>
      <c r="OQH22" s="240" t="s">
        <v>132</v>
      </c>
      <c r="OQI22" s="240" t="s">
        <v>132</v>
      </c>
      <c r="OQJ22" s="240" t="s">
        <v>132</v>
      </c>
      <c r="OQK22" s="240" t="s">
        <v>132</v>
      </c>
      <c r="OQL22" s="240" t="s">
        <v>132</v>
      </c>
      <c r="OQM22" s="240" t="s">
        <v>132</v>
      </c>
      <c r="OQN22" s="240" t="s">
        <v>132</v>
      </c>
      <c r="OQO22" s="240" t="s">
        <v>132</v>
      </c>
      <c r="OQP22" s="240" t="s">
        <v>132</v>
      </c>
      <c r="OQQ22" s="240" t="s">
        <v>132</v>
      </c>
      <c r="OQR22" s="240" t="s">
        <v>132</v>
      </c>
      <c r="OQS22" s="240" t="s">
        <v>132</v>
      </c>
      <c r="OQT22" s="240" t="s">
        <v>132</v>
      </c>
      <c r="OQU22" s="240" t="s">
        <v>132</v>
      </c>
      <c r="OQV22" s="240" t="s">
        <v>132</v>
      </c>
      <c r="OQW22" s="240" t="s">
        <v>132</v>
      </c>
      <c r="OQX22" s="240" t="s">
        <v>132</v>
      </c>
      <c r="OQY22" s="240" t="s">
        <v>132</v>
      </c>
      <c r="OQZ22" s="240" t="s">
        <v>132</v>
      </c>
      <c r="ORA22" s="240" t="s">
        <v>132</v>
      </c>
      <c r="ORB22" s="240" t="s">
        <v>132</v>
      </c>
      <c r="ORC22" s="240" t="s">
        <v>132</v>
      </c>
      <c r="ORD22" s="240" t="s">
        <v>132</v>
      </c>
      <c r="ORE22" s="240" t="s">
        <v>132</v>
      </c>
      <c r="ORF22" s="240" t="s">
        <v>132</v>
      </c>
      <c r="ORG22" s="240" t="s">
        <v>132</v>
      </c>
      <c r="ORH22" s="240" t="s">
        <v>132</v>
      </c>
      <c r="ORI22" s="240" t="s">
        <v>132</v>
      </c>
      <c r="ORJ22" s="240" t="s">
        <v>132</v>
      </c>
      <c r="ORK22" s="240" t="s">
        <v>132</v>
      </c>
      <c r="ORL22" s="240" t="s">
        <v>132</v>
      </c>
      <c r="ORM22" s="240" t="s">
        <v>132</v>
      </c>
      <c r="ORN22" s="240" t="s">
        <v>132</v>
      </c>
      <c r="ORO22" s="240" t="s">
        <v>132</v>
      </c>
      <c r="ORP22" s="240" t="s">
        <v>132</v>
      </c>
      <c r="ORQ22" s="240" t="s">
        <v>132</v>
      </c>
      <c r="ORR22" s="240" t="s">
        <v>132</v>
      </c>
      <c r="ORS22" s="240" t="s">
        <v>132</v>
      </c>
      <c r="ORT22" s="240" t="s">
        <v>132</v>
      </c>
      <c r="ORU22" s="240" t="s">
        <v>132</v>
      </c>
      <c r="ORV22" s="240" t="s">
        <v>132</v>
      </c>
      <c r="ORW22" s="240" t="s">
        <v>132</v>
      </c>
      <c r="ORX22" s="240" t="s">
        <v>132</v>
      </c>
      <c r="ORY22" s="240" t="s">
        <v>132</v>
      </c>
      <c r="ORZ22" s="240" t="s">
        <v>132</v>
      </c>
      <c r="OSA22" s="240" t="s">
        <v>132</v>
      </c>
      <c r="OSB22" s="240" t="s">
        <v>132</v>
      </c>
      <c r="OSC22" s="240" t="s">
        <v>132</v>
      </c>
      <c r="OSD22" s="240" t="s">
        <v>132</v>
      </c>
      <c r="OSE22" s="240" t="s">
        <v>132</v>
      </c>
      <c r="OSF22" s="240" t="s">
        <v>132</v>
      </c>
      <c r="OSG22" s="240" t="s">
        <v>132</v>
      </c>
      <c r="OSH22" s="240" t="s">
        <v>132</v>
      </c>
      <c r="OSI22" s="240" t="s">
        <v>132</v>
      </c>
      <c r="OSJ22" s="240" t="s">
        <v>132</v>
      </c>
      <c r="OSK22" s="240" t="s">
        <v>132</v>
      </c>
      <c r="OSL22" s="240" t="s">
        <v>132</v>
      </c>
      <c r="OSM22" s="240" t="s">
        <v>132</v>
      </c>
      <c r="OSN22" s="240" t="s">
        <v>132</v>
      </c>
      <c r="OSO22" s="240" t="s">
        <v>132</v>
      </c>
      <c r="OSP22" s="240" t="s">
        <v>132</v>
      </c>
      <c r="OSQ22" s="240" t="s">
        <v>132</v>
      </c>
      <c r="OSR22" s="240" t="s">
        <v>132</v>
      </c>
      <c r="OSS22" s="240" t="s">
        <v>132</v>
      </c>
      <c r="OST22" s="240" t="s">
        <v>132</v>
      </c>
      <c r="OSU22" s="240" t="s">
        <v>132</v>
      </c>
      <c r="OSV22" s="240" t="s">
        <v>132</v>
      </c>
      <c r="OSW22" s="240" t="s">
        <v>132</v>
      </c>
      <c r="OSX22" s="240" t="s">
        <v>132</v>
      </c>
      <c r="OSY22" s="240" t="s">
        <v>132</v>
      </c>
      <c r="OSZ22" s="240" t="s">
        <v>132</v>
      </c>
      <c r="OTA22" s="240" t="s">
        <v>132</v>
      </c>
      <c r="OTB22" s="240" t="s">
        <v>132</v>
      </c>
      <c r="OTC22" s="240" t="s">
        <v>132</v>
      </c>
      <c r="OTD22" s="240" t="s">
        <v>132</v>
      </c>
      <c r="OTE22" s="240" t="s">
        <v>132</v>
      </c>
      <c r="OTF22" s="240" t="s">
        <v>132</v>
      </c>
      <c r="OTG22" s="240" t="s">
        <v>132</v>
      </c>
      <c r="OTH22" s="240" t="s">
        <v>132</v>
      </c>
      <c r="OTI22" s="240" t="s">
        <v>132</v>
      </c>
      <c r="OTJ22" s="240" t="s">
        <v>132</v>
      </c>
      <c r="OTK22" s="240" t="s">
        <v>132</v>
      </c>
      <c r="OTL22" s="240" t="s">
        <v>132</v>
      </c>
      <c r="OTM22" s="240" t="s">
        <v>132</v>
      </c>
      <c r="OTN22" s="240" t="s">
        <v>132</v>
      </c>
      <c r="OTO22" s="240" t="s">
        <v>132</v>
      </c>
      <c r="OTP22" s="240" t="s">
        <v>132</v>
      </c>
      <c r="OTQ22" s="240" t="s">
        <v>132</v>
      </c>
      <c r="OTR22" s="240" t="s">
        <v>132</v>
      </c>
      <c r="OTS22" s="240" t="s">
        <v>132</v>
      </c>
      <c r="OTT22" s="240" t="s">
        <v>132</v>
      </c>
      <c r="OTU22" s="240" t="s">
        <v>132</v>
      </c>
      <c r="OTV22" s="240" t="s">
        <v>132</v>
      </c>
      <c r="OTW22" s="240" t="s">
        <v>132</v>
      </c>
      <c r="OTX22" s="240" t="s">
        <v>132</v>
      </c>
      <c r="OTY22" s="240" t="s">
        <v>132</v>
      </c>
      <c r="OTZ22" s="240" t="s">
        <v>132</v>
      </c>
      <c r="OUA22" s="240" t="s">
        <v>132</v>
      </c>
      <c r="OUB22" s="240" t="s">
        <v>132</v>
      </c>
      <c r="OUC22" s="240" t="s">
        <v>132</v>
      </c>
      <c r="OUD22" s="240" t="s">
        <v>132</v>
      </c>
      <c r="OUE22" s="240" t="s">
        <v>132</v>
      </c>
      <c r="OUF22" s="240" t="s">
        <v>132</v>
      </c>
      <c r="OUG22" s="240" t="s">
        <v>132</v>
      </c>
      <c r="OUH22" s="240" t="s">
        <v>132</v>
      </c>
      <c r="OUI22" s="240" t="s">
        <v>132</v>
      </c>
      <c r="OUJ22" s="240" t="s">
        <v>132</v>
      </c>
      <c r="OUK22" s="240" t="s">
        <v>132</v>
      </c>
      <c r="OUL22" s="240" t="s">
        <v>132</v>
      </c>
      <c r="OUM22" s="240" t="s">
        <v>132</v>
      </c>
      <c r="OUN22" s="240" t="s">
        <v>132</v>
      </c>
      <c r="OUO22" s="240" t="s">
        <v>132</v>
      </c>
      <c r="OUP22" s="240" t="s">
        <v>132</v>
      </c>
      <c r="OUQ22" s="240" t="s">
        <v>132</v>
      </c>
      <c r="OUR22" s="240" t="s">
        <v>132</v>
      </c>
      <c r="OUS22" s="240" t="s">
        <v>132</v>
      </c>
      <c r="OUT22" s="240" t="s">
        <v>132</v>
      </c>
      <c r="OUU22" s="240" t="s">
        <v>132</v>
      </c>
      <c r="OUV22" s="240" t="s">
        <v>132</v>
      </c>
      <c r="OUW22" s="240" t="s">
        <v>132</v>
      </c>
      <c r="OUX22" s="240" t="s">
        <v>132</v>
      </c>
      <c r="OUY22" s="240" t="s">
        <v>132</v>
      </c>
      <c r="OUZ22" s="240" t="s">
        <v>132</v>
      </c>
      <c r="OVA22" s="240" t="s">
        <v>132</v>
      </c>
      <c r="OVB22" s="240" t="s">
        <v>132</v>
      </c>
      <c r="OVC22" s="240" t="s">
        <v>132</v>
      </c>
      <c r="OVD22" s="240" t="s">
        <v>132</v>
      </c>
      <c r="OVE22" s="240" t="s">
        <v>132</v>
      </c>
      <c r="OVF22" s="240" t="s">
        <v>132</v>
      </c>
      <c r="OVG22" s="240" t="s">
        <v>132</v>
      </c>
      <c r="OVH22" s="240" t="s">
        <v>132</v>
      </c>
      <c r="OVI22" s="240" t="s">
        <v>132</v>
      </c>
      <c r="OVJ22" s="240" t="s">
        <v>132</v>
      </c>
      <c r="OVK22" s="240" t="s">
        <v>132</v>
      </c>
      <c r="OVL22" s="240" t="s">
        <v>132</v>
      </c>
      <c r="OVM22" s="240" t="s">
        <v>132</v>
      </c>
      <c r="OVN22" s="240" t="s">
        <v>132</v>
      </c>
      <c r="OVO22" s="240" t="s">
        <v>132</v>
      </c>
      <c r="OVP22" s="240" t="s">
        <v>132</v>
      </c>
      <c r="OVQ22" s="240" t="s">
        <v>132</v>
      </c>
      <c r="OVR22" s="240" t="s">
        <v>132</v>
      </c>
      <c r="OVS22" s="240" t="s">
        <v>132</v>
      </c>
      <c r="OVT22" s="240" t="s">
        <v>132</v>
      </c>
      <c r="OVU22" s="240" t="s">
        <v>132</v>
      </c>
      <c r="OVV22" s="240" t="s">
        <v>132</v>
      </c>
      <c r="OVW22" s="240" t="s">
        <v>132</v>
      </c>
      <c r="OVX22" s="240" t="s">
        <v>132</v>
      </c>
      <c r="OVY22" s="240" t="s">
        <v>132</v>
      </c>
      <c r="OVZ22" s="240" t="s">
        <v>132</v>
      </c>
      <c r="OWA22" s="240" t="s">
        <v>132</v>
      </c>
      <c r="OWB22" s="240" t="s">
        <v>132</v>
      </c>
      <c r="OWC22" s="240" t="s">
        <v>132</v>
      </c>
      <c r="OWD22" s="240" t="s">
        <v>132</v>
      </c>
      <c r="OWE22" s="240" t="s">
        <v>132</v>
      </c>
      <c r="OWF22" s="240" t="s">
        <v>132</v>
      </c>
      <c r="OWG22" s="240" t="s">
        <v>132</v>
      </c>
      <c r="OWH22" s="240" t="s">
        <v>132</v>
      </c>
      <c r="OWI22" s="240" t="s">
        <v>132</v>
      </c>
      <c r="OWJ22" s="240" t="s">
        <v>132</v>
      </c>
      <c r="OWK22" s="240" t="s">
        <v>132</v>
      </c>
      <c r="OWL22" s="240" t="s">
        <v>132</v>
      </c>
      <c r="OWM22" s="240" t="s">
        <v>132</v>
      </c>
      <c r="OWN22" s="240" t="s">
        <v>132</v>
      </c>
      <c r="OWO22" s="240" t="s">
        <v>132</v>
      </c>
      <c r="OWP22" s="240" t="s">
        <v>132</v>
      </c>
      <c r="OWQ22" s="240" t="s">
        <v>132</v>
      </c>
      <c r="OWR22" s="240" t="s">
        <v>132</v>
      </c>
      <c r="OWS22" s="240" t="s">
        <v>132</v>
      </c>
      <c r="OWT22" s="240" t="s">
        <v>132</v>
      </c>
      <c r="OWU22" s="240" t="s">
        <v>132</v>
      </c>
      <c r="OWV22" s="240" t="s">
        <v>132</v>
      </c>
      <c r="OWW22" s="240" t="s">
        <v>132</v>
      </c>
      <c r="OWX22" s="240" t="s">
        <v>132</v>
      </c>
      <c r="OWY22" s="240" t="s">
        <v>132</v>
      </c>
      <c r="OWZ22" s="240" t="s">
        <v>132</v>
      </c>
      <c r="OXA22" s="240" t="s">
        <v>132</v>
      </c>
      <c r="OXB22" s="240" t="s">
        <v>132</v>
      </c>
      <c r="OXC22" s="240" t="s">
        <v>132</v>
      </c>
      <c r="OXD22" s="240" t="s">
        <v>132</v>
      </c>
      <c r="OXE22" s="240" t="s">
        <v>132</v>
      </c>
      <c r="OXF22" s="240" t="s">
        <v>132</v>
      </c>
      <c r="OXG22" s="240" t="s">
        <v>132</v>
      </c>
      <c r="OXH22" s="240" t="s">
        <v>132</v>
      </c>
      <c r="OXI22" s="240" t="s">
        <v>132</v>
      </c>
      <c r="OXJ22" s="240" t="s">
        <v>132</v>
      </c>
      <c r="OXK22" s="240" t="s">
        <v>132</v>
      </c>
      <c r="OXL22" s="240" t="s">
        <v>132</v>
      </c>
      <c r="OXM22" s="240" t="s">
        <v>132</v>
      </c>
      <c r="OXN22" s="240" t="s">
        <v>132</v>
      </c>
      <c r="OXO22" s="240" t="s">
        <v>132</v>
      </c>
      <c r="OXP22" s="240" t="s">
        <v>132</v>
      </c>
      <c r="OXQ22" s="240" t="s">
        <v>132</v>
      </c>
      <c r="OXR22" s="240" t="s">
        <v>132</v>
      </c>
      <c r="OXS22" s="240" t="s">
        <v>132</v>
      </c>
      <c r="OXT22" s="240" t="s">
        <v>132</v>
      </c>
      <c r="OXU22" s="240" t="s">
        <v>132</v>
      </c>
      <c r="OXV22" s="240" t="s">
        <v>132</v>
      </c>
      <c r="OXW22" s="240" t="s">
        <v>132</v>
      </c>
      <c r="OXX22" s="240" t="s">
        <v>132</v>
      </c>
      <c r="OXY22" s="240" t="s">
        <v>132</v>
      </c>
      <c r="OXZ22" s="240" t="s">
        <v>132</v>
      </c>
      <c r="OYA22" s="240" t="s">
        <v>132</v>
      </c>
      <c r="OYB22" s="240" t="s">
        <v>132</v>
      </c>
      <c r="OYC22" s="240" t="s">
        <v>132</v>
      </c>
      <c r="OYD22" s="240" t="s">
        <v>132</v>
      </c>
      <c r="OYE22" s="240" t="s">
        <v>132</v>
      </c>
      <c r="OYF22" s="240" t="s">
        <v>132</v>
      </c>
      <c r="OYG22" s="240" t="s">
        <v>132</v>
      </c>
      <c r="OYH22" s="240" t="s">
        <v>132</v>
      </c>
      <c r="OYI22" s="240" t="s">
        <v>132</v>
      </c>
      <c r="OYJ22" s="240" t="s">
        <v>132</v>
      </c>
      <c r="OYK22" s="240" t="s">
        <v>132</v>
      </c>
      <c r="OYL22" s="240" t="s">
        <v>132</v>
      </c>
      <c r="OYM22" s="240" t="s">
        <v>132</v>
      </c>
      <c r="OYN22" s="240" t="s">
        <v>132</v>
      </c>
      <c r="OYO22" s="240" t="s">
        <v>132</v>
      </c>
      <c r="OYP22" s="240" t="s">
        <v>132</v>
      </c>
      <c r="OYQ22" s="240" t="s">
        <v>132</v>
      </c>
      <c r="OYR22" s="240" t="s">
        <v>132</v>
      </c>
      <c r="OYS22" s="240" t="s">
        <v>132</v>
      </c>
      <c r="OYT22" s="240" t="s">
        <v>132</v>
      </c>
      <c r="OYU22" s="240" t="s">
        <v>132</v>
      </c>
      <c r="OYV22" s="240" t="s">
        <v>132</v>
      </c>
      <c r="OYW22" s="240" t="s">
        <v>132</v>
      </c>
      <c r="OYX22" s="240" t="s">
        <v>132</v>
      </c>
      <c r="OYY22" s="240" t="s">
        <v>132</v>
      </c>
      <c r="OYZ22" s="240" t="s">
        <v>132</v>
      </c>
      <c r="OZA22" s="240" t="s">
        <v>132</v>
      </c>
      <c r="OZB22" s="240" t="s">
        <v>132</v>
      </c>
      <c r="OZC22" s="240" t="s">
        <v>132</v>
      </c>
      <c r="OZD22" s="240" t="s">
        <v>132</v>
      </c>
      <c r="OZE22" s="240" t="s">
        <v>132</v>
      </c>
      <c r="OZF22" s="240" t="s">
        <v>132</v>
      </c>
      <c r="OZG22" s="240" t="s">
        <v>132</v>
      </c>
      <c r="OZH22" s="240" t="s">
        <v>132</v>
      </c>
      <c r="OZI22" s="240" t="s">
        <v>132</v>
      </c>
      <c r="OZJ22" s="240" t="s">
        <v>132</v>
      </c>
      <c r="OZK22" s="240" t="s">
        <v>132</v>
      </c>
      <c r="OZL22" s="240" t="s">
        <v>132</v>
      </c>
      <c r="OZM22" s="240" t="s">
        <v>132</v>
      </c>
      <c r="OZN22" s="240" t="s">
        <v>132</v>
      </c>
      <c r="OZO22" s="240" t="s">
        <v>132</v>
      </c>
      <c r="OZP22" s="240" t="s">
        <v>132</v>
      </c>
      <c r="OZQ22" s="240" t="s">
        <v>132</v>
      </c>
      <c r="OZR22" s="240" t="s">
        <v>132</v>
      </c>
      <c r="OZS22" s="240" t="s">
        <v>132</v>
      </c>
      <c r="OZT22" s="240" t="s">
        <v>132</v>
      </c>
      <c r="OZU22" s="240" t="s">
        <v>132</v>
      </c>
      <c r="OZV22" s="240" t="s">
        <v>132</v>
      </c>
      <c r="OZW22" s="240" t="s">
        <v>132</v>
      </c>
      <c r="OZX22" s="240" t="s">
        <v>132</v>
      </c>
      <c r="OZY22" s="240" t="s">
        <v>132</v>
      </c>
      <c r="OZZ22" s="240" t="s">
        <v>132</v>
      </c>
      <c r="PAA22" s="240" t="s">
        <v>132</v>
      </c>
      <c r="PAB22" s="240" t="s">
        <v>132</v>
      </c>
      <c r="PAC22" s="240" t="s">
        <v>132</v>
      </c>
      <c r="PAD22" s="240" t="s">
        <v>132</v>
      </c>
      <c r="PAE22" s="240" t="s">
        <v>132</v>
      </c>
      <c r="PAF22" s="240" t="s">
        <v>132</v>
      </c>
      <c r="PAG22" s="240" t="s">
        <v>132</v>
      </c>
      <c r="PAH22" s="240" t="s">
        <v>132</v>
      </c>
      <c r="PAI22" s="240" t="s">
        <v>132</v>
      </c>
      <c r="PAJ22" s="240" t="s">
        <v>132</v>
      </c>
      <c r="PAK22" s="240" t="s">
        <v>132</v>
      </c>
      <c r="PAL22" s="240" t="s">
        <v>132</v>
      </c>
      <c r="PAM22" s="240" t="s">
        <v>132</v>
      </c>
      <c r="PAN22" s="240" t="s">
        <v>132</v>
      </c>
      <c r="PAO22" s="240" t="s">
        <v>132</v>
      </c>
      <c r="PAP22" s="240" t="s">
        <v>132</v>
      </c>
      <c r="PAQ22" s="240" t="s">
        <v>132</v>
      </c>
      <c r="PAR22" s="240" t="s">
        <v>132</v>
      </c>
      <c r="PAS22" s="240" t="s">
        <v>132</v>
      </c>
      <c r="PAT22" s="240" t="s">
        <v>132</v>
      </c>
      <c r="PAU22" s="240" t="s">
        <v>132</v>
      </c>
      <c r="PAV22" s="240" t="s">
        <v>132</v>
      </c>
      <c r="PAW22" s="240" t="s">
        <v>132</v>
      </c>
      <c r="PAX22" s="240" t="s">
        <v>132</v>
      </c>
      <c r="PAY22" s="240" t="s">
        <v>132</v>
      </c>
      <c r="PAZ22" s="240" t="s">
        <v>132</v>
      </c>
      <c r="PBA22" s="240" t="s">
        <v>132</v>
      </c>
      <c r="PBB22" s="240" t="s">
        <v>132</v>
      </c>
      <c r="PBC22" s="240" t="s">
        <v>132</v>
      </c>
      <c r="PBD22" s="240" t="s">
        <v>132</v>
      </c>
      <c r="PBE22" s="240" t="s">
        <v>132</v>
      </c>
      <c r="PBF22" s="240" t="s">
        <v>132</v>
      </c>
      <c r="PBG22" s="240" t="s">
        <v>132</v>
      </c>
      <c r="PBH22" s="240" t="s">
        <v>132</v>
      </c>
      <c r="PBI22" s="240" t="s">
        <v>132</v>
      </c>
      <c r="PBJ22" s="240" t="s">
        <v>132</v>
      </c>
      <c r="PBK22" s="240" t="s">
        <v>132</v>
      </c>
      <c r="PBL22" s="240" t="s">
        <v>132</v>
      </c>
      <c r="PBM22" s="240" t="s">
        <v>132</v>
      </c>
      <c r="PBN22" s="240" t="s">
        <v>132</v>
      </c>
      <c r="PBO22" s="240" t="s">
        <v>132</v>
      </c>
      <c r="PBP22" s="240" t="s">
        <v>132</v>
      </c>
      <c r="PBQ22" s="240" t="s">
        <v>132</v>
      </c>
      <c r="PBR22" s="240" t="s">
        <v>132</v>
      </c>
      <c r="PBS22" s="240" t="s">
        <v>132</v>
      </c>
      <c r="PBT22" s="240" t="s">
        <v>132</v>
      </c>
      <c r="PBU22" s="240" t="s">
        <v>132</v>
      </c>
      <c r="PBV22" s="240" t="s">
        <v>132</v>
      </c>
      <c r="PBW22" s="240" t="s">
        <v>132</v>
      </c>
      <c r="PBX22" s="240" t="s">
        <v>132</v>
      </c>
      <c r="PBY22" s="240" t="s">
        <v>132</v>
      </c>
      <c r="PBZ22" s="240" t="s">
        <v>132</v>
      </c>
      <c r="PCA22" s="240" t="s">
        <v>132</v>
      </c>
      <c r="PCB22" s="240" t="s">
        <v>132</v>
      </c>
      <c r="PCC22" s="240" t="s">
        <v>132</v>
      </c>
      <c r="PCD22" s="240" t="s">
        <v>132</v>
      </c>
      <c r="PCE22" s="240" t="s">
        <v>132</v>
      </c>
      <c r="PCF22" s="240" t="s">
        <v>132</v>
      </c>
      <c r="PCG22" s="240" t="s">
        <v>132</v>
      </c>
      <c r="PCH22" s="240" t="s">
        <v>132</v>
      </c>
      <c r="PCI22" s="240" t="s">
        <v>132</v>
      </c>
      <c r="PCJ22" s="240" t="s">
        <v>132</v>
      </c>
      <c r="PCK22" s="240" t="s">
        <v>132</v>
      </c>
      <c r="PCL22" s="240" t="s">
        <v>132</v>
      </c>
      <c r="PCM22" s="240" t="s">
        <v>132</v>
      </c>
      <c r="PCN22" s="240" t="s">
        <v>132</v>
      </c>
      <c r="PCO22" s="240" t="s">
        <v>132</v>
      </c>
      <c r="PCP22" s="240" t="s">
        <v>132</v>
      </c>
      <c r="PCQ22" s="240" t="s">
        <v>132</v>
      </c>
      <c r="PCR22" s="240" t="s">
        <v>132</v>
      </c>
      <c r="PCS22" s="240" t="s">
        <v>132</v>
      </c>
      <c r="PCT22" s="240" t="s">
        <v>132</v>
      </c>
      <c r="PCU22" s="240" t="s">
        <v>132</v>
      </c>
      <c r="PCV22" s="240" t="s">
        <v>132</v>
      </c>
      <c r="PCW22" s="240" t="s">
        <v>132</v>
      </c>
      <c r="PCX22" s="240" t="s">
        <v>132</v>
      </c>
      <c r="PCY22" s="240" t="s">
        <v>132</v>
      </c>
      <c r="PCZ22" s="240" t="s">
        <v>132</v>
      </c>
      <c r="PDA22" s="240" t="s">
        <v>132</v>
      </c>
      <c r="PDB22" s="240" t="s">
        <v>132</v>
      </c>
      <c r="PDC22" s="240" t="s">
        <v>132</v>
      </c>
      <c r="PDD22" s="240" t="s">
        <v>132</v>
      </c>
      <c r="PDE22" s="240" t="s">
        <v>132</v>
      </c>
      <c r="PDF22" s="240" t="s">
        <v>132</v>
      </c>
      <c r="PDG22" s="240" t="s">
        <v>132</v>
      </c>
      <c r="PDH22" s="240" t="s">
        <v>132</v>
      </c>
      <c r="PDI22" s="240" t="s">
        <v>132</v>
      </c>
      <c r="PDJ22" s="240" t="s">
        <v>132</v>
      </c>
      <c r="PDK22" s="240" t="s">
        <v>132</v>
      </c>
      <c r="PDL22" s="240" t="s">
        <v>132</v>
      </c>
      <c r="PDM22" s="240" t="s">
        <v>132</v>
      </c>
      <c r="PDN22" s="240" t="s">
        <v>132</v>
      </c>
      <c r="PDO22" s="240" t="s">
        <v>132</v>
      </c>
      <c r="PDP22" s="240" t="s">
        <v>132</v>
      </c>
      <c r="PDQ22" s="240" t="s">
        <v>132</v>
      </c>
      <c r="PDR22" s="240" t="s">
        <v>132</v>
      </c>
      <c r="PDS22" s="240" t="s">
        <v>132</v>
      </c>
      <c r="PDT22" s="240" t="s">
        <v>132</v>
      </c>
      <c r="PDU22" s="240" t="s">
        <v>132</v>
      </c>
      <c r="PDV22" s="240" t="s">
        <v>132</v>
      </c>
      <c r="PDW22" s="240" t="s">
        <v>132</v>
      </c>
      <c r="PDX22" s="240" t="s">
        <v>132</v>
      </c>
      <c r="PDY22" s="240" t="s">
        <v>132</v>
      </c>
      <c r="PDZ22" s="240" t="s">
        <v>132</v>
      </c>
      <c r="PEA22" s="240" t="s">
        <v>132</v>
      </c>
      <c r="PEB22" s="240" t="s">
        <v>132</v>
      </c>
      <c r="PEC22" s="240" t="s">
        <v>132</v>
      </c>
      <c r="PED22" s="240" t="s">
        <v>132</v>
      </c>
      <c r="PEE22" s="240" t="s">
        <v>132</v>
      </c>
      <c r="PEF22" s="240" t="s">
        <v>132</v>
      </c>
      <c r="PEG22" s="240" t="s">
        <v>132</v>
      </c>
      <c r="PEH22" s="240" t="s">
        <v>132</v>
      </c>
      <c r="PEI22" s="240" t="s">
        <v>132</v>
      </c>
      <c r="PEJ22" s="240" t="s">
        <v>132</v>
      </c>
      <c r="PEK22" s="240" t="s">
        <v>132</v>
      </c>
      <c r="PEL22" s="240" t="s">
        <v>132</v>
      </c>
      <c r="PEM22" s="240" t="s">
        <v>132</v>
      </c>
      <c r="PEN22" s="240" t="s">
        <v>132</v>
      </c>
      <c r="PEO22" s="240" t="s">
        <v>132</v>
      </c>
      <c r="PEP22" s="240" t="s">
        <v>132</v>
      </c>
      <c r="PEQ22" s="240" t="s">
        <v>132</v>
      </c>
      <c r="PER22" s="240" t="s">
        <v>132</v>
      </c>
      <c r="PES22" s="240" t="s">
        <v>132</v>
      </c>
      <c r="PET22" s="240" t="s">
        <v>132</v>
      </c>
      <c r="PEU22" s="240" t="s">
        <v>132</v>
      </c>
      <c r="PEV22" s="240" t="s">
        <v>132</v>
      </c>
      <c r="PEW22" s="240" t="s">
        <v>132</v>
      </c>
      <c r="PEX22" s="240" t="s">
        <v>132</v>
      </c>
      <c r="PEY22" s="240" t="s">
        <v>132</v>
      </c>
      <c r="PEZ22" s="240" t="s">
        <v>132</v>
      </c>
      <c r="PFA22" s="240" t="s">
        <v>132</v>
      </c>
      <c r="PFB22" s="240" t="s">
        <v>132</v>
      </c>
      <c r="PFC22" s="240" t="s">
        <v>132</v>
      </c>
      <c r="PFD22" s="240" t="s">
        <v>132</v>
      </c>
      <c r="PFE22" s="240" t="s">
        <v>132</v>
      </c>
      <c r="PFF22" s="240" t="s">
        <v>132</v>
      </c>
      <c r="PFG22" s="240" t="s">
        <v>132</v>
      </c>
      <c r="PFH22" s="240" t="s">
        <v>132</v>
      </c>
      <c r="PFI22" s="240" t="s">
        <v>132</v>
      </c>
      <c r="PFJ22" s="240" t="s">
        <v>132</v>
      </c>
      <c r="PFK22" s="240" t="s">
        <v>132</v>
      </c>
      <c r="PFL22" s="240" t="s">
        <v>132</v>
      </c>
      <c r="PFM22" s="240" t="s">
        <v>132</v>
      </c>
      <c r="PFN22" s="240" t="s">
        <v>132</v>
      </c>
      <c r="PFO22" s="240" t="s">
        <v>132</v>
      </c>
      <c r="PFP22" s="240" t="s">
        <v>132</v>
      </c>
      <c r="PFQ22" s="240" t="s">
        <v>132</v>
      </c>
      <c r="PFR22" s="240" t="s">
        <v>132</v>
      </c>
      <c r="PFS22" s="240" t="s">
        <v>132</v>
      </c>
      <c r="PFT22" s="240" t="s">
        <v>132</v>
      </c>
      <c r="PFU22" s="240" t="s">
        <v>132</v>
      </c>
      <c r="PFV22" s="240" t="s">
        <v>132</v>
      </c>
      <c r="PFW22" s="240" t="s">
        <v>132</v>
      </c>
      <c r="PFX22" s="240" t="s">
        <v>132</v>
      </c>
      <c r="PFY22" s="240" t="s">
        <v>132</v>
      </c>
      <c r="PFZ22" s="240" t="s">
        <v>132</v>
      </c>
      <c r="PGA22" s="240" t="s">
        <v>132</v>
      </c>
      <c r="PGB22" s="240" t="s">
        <v>132</v>
      </c>
      <c r="PGC22" s="240" t="s">
        <v>132</v>
      </c>
      <c r="PGD22" s="240" t="s">
        <v>132</v>
      </c>
      <c r="PGE22" s="240" t="s">
        <v>132</v>
      </c>
      <c r="PGF22" s="240" t="s">
        <v>132</v>
      </c>
      <c r="PGG22" s="240" t="s">
        <v>132</v>
      </c>
      <c r="PGH22" s="240" t="s">
        <v>132</v>
      </c>
      <c r="PGI22" s="240" t="s">
        <v>132</v>
      </c>
      <c r="PGJ22" s="240" t="s">
        <v>132</v>
      </c>
      <c r="PGK22" s="240" t="s">
        <v>132</v>
      </c>
      <c r="PGL22" s="240" t="s">
        <v>132</v>
      </c>
      <c r="PGM22" s="240" t="s">
        <v>132</v>
      </c>
      <c r="PGN22" s="240" t="s">
        <v>132</v>
      </c>
      <c r="PGO22" s="240" t="s">
        <v>132</v>
      </c>
      <c r="PGP22" s="240" t="s">
        <v>132</v>
      </c>
      <c r="PGQ22" s="240" t="s">
        <v>132</v>
      </c>
      <c r="PGR22" s="240" t="s">
        <v>132</v>
      </c>
      <c r="PGS22" s="240" t="s">
        <v>132</v>
      </c>
      <c r="PGT22" s="240" t="s">
        <v>132</v>
      </c>
      <c r="PGU22" s="240" t="s">
        <v>132</v>
      </c>
      <c r="PGV22" s="240" t="s">
        <v>132</v>
      </c>
      <c r="PGW22" s="240" t="s">
        <v>132</v>
      </c>
      <c r="PGX22" s="240" t="s">
        <v>132</v>
      </c>
      <c r="PGY22" s="240" t="s">
        <v>132</v>
      </c>
      <c r="PGZ22" s="240" t="s">
        <v>132</v>
      </c>
      <c r="PHA22" s="240" t="s">
        <v>132</v>
      </c>
      <c r="PHB22" s="240" t="s">
        <v>132</v>
      </c>
      <c r="PHC22" s="240" t="s">
        <v>132</v>
      </c>
      <c r="PHD22" s="240" t="s">
        <v>132</v>
      </c>
      <c r="PHE22" s="240" t="s">
        <v>132</v>
      </c>
      <c r="PHF22" s="240" t="s">
        <v>132</v>
      </c>
      <c r="PHG22" s="240" t="s">
        <v>132</v>
      </c>
      <c r="PHH22" s="240" t="s">
        <v>132</v>
      </c>
      <c r="PHI22" s="240" t="s">
        <v>132</v>
      </c>
      <c r="PHJ22" s="240" t="s">
        <v>132</v>
      </c>
      <c r="PHK22" s="240" t="s">
        <v>132</v>
      </c>
      <c r="PHL22" s="240" t="s">
        <v>132</v>
      </c>
      <c r="PHM22" s="240" t="s">
        <v>132</v>
      </c>
      <c r="PHN22" s="240" t="s">
        <v>132</v>
      </c>
      <c r="PHO22" s="240" t="s">
        <v>132</v>
      </c>
      <c r="PHP22" s="240" t="s">
        <v>132</v>
      </c>
      <c r="PHQ22" s="240" t="s">
        <v>132</v>
      </c>
      <c r="PHR22" s="240" t="s">
        <v>132</v>
      </c>
      <c r="PHS22" s="240" t="s">
        <v>132</v>
      </c>
      <c r="PHT22" s="240" t="s">
        <v>132</v>
      </c>
      <c r="PHU22" s="240" t="s">
        <v>132</v>
      </c>
      <c r="PHV22" s="240" t="s">
        <v>132</v>
      </c>
      <c r="PHW22" s="240" t="s">
        <v>132</v>
      </c>
      <c r="PHX22" s="240" t="s">
        <v>132</v>
      </c>
      <c r="PHY22" s="240" t="s">
        <v>132</v>
      </c>
      <c r="PHZ22" s="240" t="s">
        <v>132</v>
      </c>
      <c r="PIA22" s="240" t="s">
        <v>132</v>
      </c>
      <c r="PIB22" s="240" t="s">
        <v>132</v>
      </c>
      <c r="PIC22" s="240" t="s">
        <v>132</v>
      </c>
      <c r="PID22" s="240" t="s">
        <v>132</v>
      </c>
      <c r="PIE22" s="240" t="s">
        <v>132</v>
      </c>
      <c r="PIF22" s="240" t="s">
        <v>132</v>
      </c>
      <c r="PIG22" s="240" t="s">
        <v>132</v>
      </c>
      <c r="PIH22" s="240" t="s">
        <v>132</v>
      </c>
      <c r="PII22" s="240" t="s">
        <v>132</v>
      </c>
      <c r="PIJ22" s="240" t="s">
        <v>132</v>
      </c>
      <c r="PIK22" s="240" t="s">
        <v>132</v>
      </c>
      <c r="PIL22" s="240" t="s">
        <v>132</v>
      </c>
      <c r="PIM22" s="240" t="s">
        <v>132</v>
      </c>
      <c r="PIN22" s="240" t="s">
        <v>132</v>
      </c>
      <c r="PIO22" s="240" t="s">
        <v>132</v>
      </c>
      <c r="PIP22" s="240" t="s">
        <v>132</v>
      </c>
      <c r="PIQ22" s="240" t="s">
        <v>132</v>
      </c>
      <c r="PIR22" s="240" t="s">
        <v>132</v>
      </c>
      <c r="PIS22" s="240" t="s">
        <v>132</v>
      </c>
      <c r="PIT22" s="240" t="s">
        <v>132</v>
      </c>
      <c r="PIU22" s="240" t="s">
        <v>132</v>
      </c>
      <c r="PIV22" s="240" t="s">
        <v>132</v>
      </c>
      <c r="PIW22" s="240" t="s">
        <v>132</v>
      </c>
      <c r="PIX22" s="240" t="s">
        <v>132</v>
      </c>
      <c r="PIY22" s="240" t="s">
        <v>132</v>
      </c>
      <c r="PIZ22" s="240" t="s">
        <v>132</v>
      </c>
      <c r="PJA22" s="240" t="s">
        <v>132</v>
      </c>
      <c r="PJB22" s="240" t="s">
        <v>132</v>
      </c>
      <c r="PJC22" s="240" t="s">
        <v>132</v>
      </c>
      <c r="PJD22" s="240" t="s">
        <v>132</v>
      </c>
      <c r="PJE22" s="240" t="s">
        <v>132</v>
      </c>
      <c r="PJF22" s="240" t="s">
        <v>132</v>
      </c>
      <c r="PJG22" s="240" t="s">
        <v>132</v>
      </c>
      <c r="PJH22" s="240" t="s">
        <v>132</v>
      </c>
      <c r="PJI22" s="240" t="s">
        <v>132</v>
      </c>
      <c r="PJJ22" s="240" t="s">
        <v>132</v>
      </c>
      <c r="PJK22" s="240" t="s">
        <v>132</v>
      </c>
      <c r="PJL22" s="240" t="s">
        <v>132</v>
      </c>
      <c r="PJM22" s="240" t="s">
        <v>132</v>
      </c>
      <c r="PJN22" s="240" t="s">
        <v>132</v>
      </c>
      <c r="PJO22" s="240" t="s">
        <v>132</v>
      </c>
      <c r="PJP22" s="240" t="s">
        <v>132</v>
      </c>
      <c r="PJQ22" s="240" t="s">
        <v>132</v>
      </c>
      <c r="PJR22" s="240" t="s">
        <v>132</v>
      </c>
      <c r="PJS22" s="240" t="s">
        <v>132</v>
      </c>
      <c r="PJT22" s="240" t="s">
        <v>132</v>
      </c>
      <c r="PJU22" s="240" t="s">
        <v>132</v>
      </c>
      <c r="PJV22" s="240" t="s">
        <v>132</v>
      </c>
      <c r="PJW22" s="240" t="s">
        <v>132</v>
      </c>
      <c r="PJX22" s="240" t="s">
        <v>132</v>
      </c>
      <c r="PJY22" s="240" t="s">
        <v>132</v>
      </c>
      <c r="PJZ22" s="240" t="s">
        <v>132</v>
      </c>
      <c r="PKA22" s="240" t="s">
        <v>132</v>
      </c>
      <c r="PKB22" s="240" t="s">
        <v>132</v>
      </c>
      <c r="PKC22" s="240" t="s">
        <v>132</v>
      </c>
      <c r="PKD22" s="240" t="s">
        <v>132</v>
      </c>
      <c r="PKE22" s="240" t="s">
        <v>132</v>
      </c>
      <c r="PKF22" s="240" t="s">
        <v>132</v>
      </c>
      <c r="PKG22" s="240" t="s">
        <v>132</v>
      </c>
      <c r="PKH22" s="240" t="s">
        <v>132</v>
      </c>
      <c r="PKI22" s="240" t="s">
        <v>132</v>
      </c>
      <c r="PKJ22" s="240" t="s">
        <v>132</v>
      </c>
      <c r="PKK22" s="240" t="s">
        <v>132</v>
      </c>
      <c r="PKL22" s="240" t="s">
        <v>132</v>
      </c>
      <c r="PKM22" s="240" t="s">
        <v>132</v>
      </c>
      <c r="PKN22" s="240" t="s">
        <v>132</v>
      </c>
      <c r="PKO22" s="240" t="s">
        <v>132</v>
      </c>
      <c r="PKP22" s="240" t="s">
        <v>132</v>
      </c>
      <c r="PKQ22" s="240" t="s">
        <v>132</v>
      </c>
      <c r="PKR22" s="240" t="s">
        <v>132</v>
      </c>
      <c r="PKS22" s="240" t="s">
        <v>132</v>
      </c>
      <c r="PKT22" s="240" t="s">
        <v>132</v>
      </c>
      <c r="PKU22" s="240" t="s">
        <v>132</v>
      </c>
      <c r="PKV22" s="240" t="s">
        <v>132</v>
      </c>
      <c r="PKW22" s="240" t="s">
        <v>132</v>
      </c>
      <c r="PKX22" s="240" t="s">
        <v>132</v>
      </c>
      <c r="PKY22" s="240" t="s">
        <v>132</v>
      </c>
      <c r="PKZ22" s="240" t="s">
        <v>132</v>
      </c>
      <c r="PLA22" s="240" t="s">
        <v>132</v>
      </c>
      <c r="PLB22" s="240" t="s">
        <v>132</v>
      </c>
      <c r="PLC22" s="240" t="s">
        <v>132</v>
      </c>
      <c r="PLD22" s="240" t="s">
        <v>132</v>
      </c>
      <c r="PLE22" s="240" t="s">
        <v>132</v>
      </c>
      <c r="PLF22" s="240" t="s">
        <v>132</v>
      </c>
      <c r="PLG22" s="240" t="s">
        <v>132</v>
      </c>
      <c r="PLH22" s="240" t="s">
        <v>132</v>
      </c>
      <c r="PLI22" s="240" t="s">
        <v>132</v>
      </c>
      <c r="PLJ22" s="240" t="s">
        <v>132</v>
      </c>
      <c r="PLK22" s="240" t="s">
        <v>132</v>
      </c>
      <c r="PLL22" s="240" t="s">
        <v>132</v>
      </c>
      <c r="PLM22" s="240" t="s">
        <v>132</v>
      </c>
      <c r="PLN22" s="240" t="s">
        <v>132</v>
      </c>
      <c r="PLO22" s="240" t="s">
        <v>132</v>
      </c>
      <c r="PLP22" s="240" t="s">
        <v>132</v>
      </c>
      <c r="PLQ22" s="240" t="s">
        <v>132</v>
      </c>
      <c r="PLR22" s="240" t="s">
        <v>132</v>
      </c>
      <c r="PLS22" s="240" t="s">
        <v>132</v>
      </c>
      <c r="PLT22" s="240" t="s">
        <v>132</v>
      </c>
      <c r="PLU22" s="240" t="s">
        <v>132</v>
      </c>
      <c r="PLV22" s="240" t="s">
        <v>132</v>
      </c>
      <c r="PLW22" s="240" t="s">
        <v>132</v>
      </c>
      <c r="PLX22" s="240" t="s">
        <v>132</v>
      </c>
      <c r="PLY22" s="240" t="s">
        <v>132</v>
      </c>
      <c r="PLZ22" s="240" t="s">
        <v>132</v>
      </c>
      <c r="PMA22" s="240" t="s">
        <v>132</v>
      </c>
      <c r="PMB22" s="240" t="s">
        <v>132</v>
      </c>
      <c r="PMC22" s="240" t="s">
        <v>132</v>
      </c>
      <c r="PMD22" s="240" t="s">
        <v>132</v>
      </c>
      <c r="PME22" s="240" t="s">
        <v>132</v>
      </c>
      <c r="PMF22" s="240" t="s">
        <v>132</v>
      </c>
      <c r="PMG22" s="240" t="s">
        <v>132</v>
      </c>
      <c r="PMH22" s="240" t="s">
        <v>132</v>
      </c>
      <c r="PMI22" s="240" t="s">
        <v>132</v>
      </c>
      <c r="PMJ22" s="240" t="s">
        <v>132</v>
      </c>
      <c r="PMK22" s="240" t="s">
        <v>132</v>
      </c>
      <c r="PML22" s="240" t="s">
        <v>132</v>
      </c>
      <c r="PMM22" s="240" t="s">
        <v>132</v>
      </c>
      <c r="PMN22" s="240" t="s">
        <v>132</v>
      </c>
      <c r="PMO22" s="240" t="s">
        <v>132</v>
      </c>
      <c r="PMP22" s="240" t="s">
        <v>132</v>
      </c>
      <c r="PMQ22" s="240" t="s">
        <v>132</v>
      </c>
      <c r="PMR22" s="240" t="s">
        <v>132</v>
      </c>
      <c r="PMS22" s="240" t="s">
        <v>132</v>
      </c>
      <c r="PMT22" s="240" t="s">
        <v>132</v>
      </c>
      <c r="PMU22" s="240" t="s">
        <v>132</v>
      </c>
      <c r="PMV22" s="240" t="s">
        <v>132</v>
      </c>
      <c r="PMW22" s="240" t="s">
        <v>132</v>
      </c>
      <c r="PMX22" s="240" t="s">
        <v>132</v>
      </c>
      <c r="PMY22" s="240" t="s">
        <v>132</v>
      </c>
      <c r="PMZ22" s="240" t="s">
        <v>132</v>
      </c>
      <c r="PNA22" s="240" t="s">
        <v>132</v>
      </c>
      <c r="PNB22" s="240" t="s">
        <v>132</v>
      </c>
      <c r="PNC22" s="240" t="s">
        <v>132</v>
      </c>
      <c r="PND22" s="240" t="s">
        <v>132</v>
      </c>
      <c r="PNE22" s="240" t="s">
        <v>132</v>
      </c>
      <c r="PNF22" s="240" t="s">
        <v>132</v>
      </c>
      <c r="PNG22" s="240" t="s">
        <v>132</v>
      </c>
      <c r="PNH22" s="240" t="s">
        <v>132</v>
      </c>
      <c r="PNI22" s="240" t="s">
        <v>132</v>
      </c>
      <c r="PNJ22" s="240" t="s">
        <v>132</v>
      </c>
      <c r="PNK22" s="240" t="s">
        <v>132</v>
      </c>
      <c r="PNL22" s="240" t="s">
        <v>132</v>
      </c>
      <c r="PNM22" s="240" t="s">
        <v>132</v>
      </c>
      <c r="PNN22" s="240" t="s">
        <v>132</v>
      </c>
      <c r="PNO22" s="240" t="s">
        <v>132</v>
      </c>
      <c r="PNP22" s="240" t="s">
        <v>132</v>
      </c>
      <c r="PNQ22" s="240" t="s">
        <v>132</v>
      </c>
      <c r="PNR22" s="240" t="s">
        <v>132</v>
      </c>
      <c r="PNS22" s="240" t="s">
        <v>132</v>
      </c>
      <c r="PNT22" s="240" t="s">
        <v>132</v>
      </c>
      <c r="PNU22" s="240" t="s">
        <v>132</v>
      </c>
      <c r="PNV22" s="240" t="s">
        <v>132</v>
      </c>
      <c r="PNW22" s="240" t="s">
        <v>132</v>
      </c>
      <c r="PNX22" s="240" t="s">
        <v>132</v>
      </c>
      <c r="PNY22" s="240" t="s">
        <v>132</v>
      </c>
      <c r="PNZ22" s="240" t="s">
        <v>132</v>
      </c>
      <c r="POA22" s="240" t="s">
        <v>132</v>
      </c>
      <c r="POB22" s="240" t="s">
        <v>132</v>
      </c>
      <c r="POC22" s="240" t="s">
        <v>132</v>
      </c>
      <c r="POD22" s="240" t="s">
        <v>132</v>
      </c>
      <c r="POE22" s="240" t="s">
        <v>132</v>
      </c>
      <c r="POF22" s="240" t="s">
        <v>132</v>
      </c>
      <c r="POG22" s="240" t="s">
        <v>132</v>
      </c>
      <c r="POH22" s="240" t="s">
        <v>132</v>
      </c>
      <c r="POI22" s="240" t="s">
        <v>132</v>
      </c>
      <c r="POJ22" s="240" t="s">
        <v>132</v>
      </c>
      <c r="POK22" s="240" t="s">
        <v>132</v>
      </c>
      <c r="POL22" s="240" t="s">
        <v>132</v>
      </c>
      <c r="POM22" s="240" t="s">
        <v>132</v>
      </c>
      <c r="PON22" s="240" t="s">
        <v>132</v>
      </c>
      <c r="POO22" s="240" t="s">
        <v>132</v>
      </c>
      <c r="POP22" s="240" t="s">
        <v>132</v>
      </c>
      <c r="POQ22" s="240" t="s">
        <v>132</v>
      </c>
      <c r="POR22" s="240" t="s">
        <v>132</v>
      </c>
      <c r="POS22" s="240" t="s">
        <v>132</v>
      </c>
      <c r="POT22" s="240" t="s">
        <v>132</v>
      </c>
      <c r="POU22" s="240" t="s">
        <v>132</v>
      </c>
      <c r="POV22" s="240" t="s">
        <v>132</v>
      </c>
      <c r="POW22" s="240" t="s">
        <v>132</v>
      </c>
      <c r="POX22" s="240" t="s">
        <v>132</v>
      </c>
      <c r="POY22" s="240" t="s">
        <v>132</v>
      </c>
      <c r="POZ22" s="240" t="s">
        <v>132</v>
      </c>
      <c r="PPA22" s="240" t="s">
        <v>132</v>
      </c>
      <c r="PPB22" s="240" t="s">
        <v>132</v>
      </c>
      <c r="PPC22" s="240" t="s">
        <v>132</v>
      </c>
      <c r="PPD22" s="240" t="s">
        <v>132</v>
      </c>
      <c r="PPE22" s="240" t="s">
        <v>132</v>
      </c>
      <c r="PPF22" s="240" t="s">
        <v>132</v>
      </c>
      <c r="PPG22" s="240" t="s">
        <v>132</v>
      </c>
      <c r="PPH22" s="240" t="s">
        <v>132</v>
      </c>
      <c r="PPI22" s="240" t="s">
        <v>132</v>
      </c>
      <c r="PPJ22" s="240" t="s">
        <v>132</v>
      </c>
      <c r="PPK22" s="240" t="s">
        <v>132</v>
      </c>
      <c r="PPL22" s="240" t="s">
        <v>132</v>
      </c>
      <c r="PPM22" s="240" t="s">
        <v>132</v>
      </c>
      <c r="PPN22" s="240" t="s">
        <v>132</v>
      </c>
      <c r="PPO22" s="240" t="s">
        <v>132</v>
      </c>
      <c r="PPP22" s="240" t="s">
        <v>132</v>
      </c>
      <c r="PPQ22" s="240" t="s">
        <v>132</v>
      </c>
      <c r="PPR22" s="240" t="s">
        <v>132</v>
      </c>
      <c r="PPS22" s="240" t="s">
        <v>132</v>
      </c>
      <c r="PPT22" s="240" t="s">
        <v>132</v>
      </c>
      <c r="PPU22" s="240" t="s">
        <v>132</v>
      </c>
      <c r="PPV22" s="240" t="s">
        <v>132</v>
      </c>
      <c r="PPW22" s="240" t="s">
        <v>132</v>
      </c>
      <c r="PPX22" s="240" t="s">
        <v>132</v>
      </c>
      <c r="PPY22" s="240" t="s">
        <v>132</v>
      </c>
      <c r="PPZ22" s="240" t="s">
        <v>132</v>
      </c>
      <c r="PQA22" s="240" t="s">
        <v>132</v>
      </c>
      <c r="PQB22" s="240" t="s">
        <v>132</v>
      </c>
      <c r="PQC22" s="240" t="s">
        <v>132</v>
      </c>
      <c r="PQD22" s="240" t="s">
        <v>132</v>
      </c>
      <c r="PQE22" s="240" t="s">
        <v>132</v>
      </c>
      <c r="PQF22" s="240" t="s">
        <v>132</v>
      </c>
      <c r="PQG22" s="240" t="s">
        <v>132</v>
      </c>
      <c r="PQH22" s="240" t="s">
        <v>132</v>
      </c>
      <c r="PQI22" s="240" t="s">
        <v>132</v>
      </c>
      <c r="PQJ22" s="240" t="s">
        <v>132</v>
      </c>
      <c r="PQK22" s="240" t="s">
        <v>132</v>
      </c>
      <c r="PQL22" s="240" t="s">
        <v>132</v>
      </c>
      <c r="PQM22" s="240" t="s">
        <v>132</v>
      </c>
      <c r="PQN22" s="240" t="s">
        <v>132</v>
      </c>
      <c r="PQO22" s="240" t="s">
        <v>132</v>
      </c>
      <c r="PQP22" s="240" t="s">
        <v>132</v>
      </c>
      <c r="PQQ22" s="240" t="s">
        <v>132</v>
      </c>
      <c r="PQR22" s="240" t="s">
        <v>132</v>
      </c>
      <c r="PQS22" s="240" t="s">
        <v>132</v>
      </c>
      <c r="PQT22" s="240" t="s">
        <v>132</v>
      </c>
      <c r="PQU22" s="240" t="s">
        <v>132</v>
      </c>
      <c r="PQV22" s="240" t="s">
        <v>132</v>
      </c>
      <c r="PQW22" s="240" t="s">
        <v>132</v>
      </c>
      <c r="PQX22" s="240" t="s">
        <v>132</v>
      </c>
      <c r="PQY22" s="240" t="s">
        <v>132</v>
      </c>
      <c r="PQZ22" s="240" t="s">
        <v>132</v>
      </c>
      <c r="PRA22" s="240" t="s">
        <v>132</v>
      </c>
      <c r="PRB22" s="240" t="s">
        <v>132</v>
      </c>
      <c r="PRC22" s="240" t="s">
        <v>132</v>
      </c>
      <c r="PRD22" s="240" t="s">
        <v>132</v>
      </c>
      <c r="PRE22" s="240" t="s">
        <v>132</v>
      </c>
      <c r="PRF22" s="240" t="s">
        <v>132</v>
      </c>
      <c r="PRG22" s="240" t="s">
        <v>132</v>
      </c>
      <c r="PRH22" s="240" t="s">
        <v>132</v>
      </c>
      <c r="PRI22" s="240" t="s">
        <v>132</v>
      </c>
      <c r="PRJ22" s="240" t="s">
        <v>132</v>
      </c>
      <c r="PRK22" s="240" t="s">
        <v>132</v>
      </c>
      <c r="PRL22" s="240" t="s">
        <v>132</v>
      </c>
      <c r="PRM22" s="240" t="s">
        <v>132</v>
      </c>
      <c r="PRN22" s="240" t="s">
        <v>132</v>
      </c>
      <c r="PRO22" s="240" t="s">
        <v>132</v>
      </c>
      <c r="PRP22" s="240" t="s">
        <v>132</v>
      </c>
      <c r="PRQ22" s="240" t="s">
        <v>132</v>
      </c>
      <c r="PRR22" s="240" t="s">
        <v>132</v>
      </c>
      <c r="PRS22" s="240" t="s">
        <v>132</v>
      </c>
      <c r="PRT22" s="240" t="s">
        <v>132</v>
      </c>
      <c r="PRU22" s="240" t="s">
        <v>132</v>
      </c>
      <c r="PRV22" s="240" t="s">
        <v>132</v>
      </c>
      <c r="PRW22" s="240" t="s">
        <v>132</v>
      </c>
      <c r="PRX22" s="240" t="s">
        <v>132</v>
      </c>
      <c r="PRY22" s="240" t="s">
        <v>132</v>
      </c>
      <c r="PRZ22" s="240" t="s">
        <v>132</v>
      </c>
      <c r="PSA22" s="240" t="s">
        <v>132</v>
      </c>
      <c r="PSB22" s="240" t="s">
        <v>132</v>
      </c>
      <c r="PSC22" s="240" t="s">
        <v>132</v>
      </c>
      <c r="PSD22" s="240" t="s">
        <v>132</v>
      </c>
      <c r="PSE22" s="240" t="s">
        <v>132</v>
      </c>
      <c r="PSF22" s="240" t="s">
        <v>132</v>
      </c>
      <c r="PSG22" s="240" t="s">
        <v>132</v>
      </c>
      <c r="PSH22" s="240" t="s">
        <v>132</v>
      </c>
      <c r="PSI22" s="240" t="s">
        <v>132</v>
      </c>
      <c r="PSJ22" s="240" t="s">
        <v>132</v>
      </c>
      <c r="PSK22" s="240" t="s">
        <v>132</v>
      </c>
      <c r="PSL22" s="240" t="s">
        <v>132</v>
      </c>
      <c r="PSM22" s="240" t="s">
        <v>132</v>
      </c>
      <c r="PSN22" s="240" t="s">
        <v>132</v>
      </c>
      <c r="PSO22" s="240" t="s">
        <v>132</v>
      </c>
      <c r="PSP22" s="240" t="s">
        <v>132</v>
      </c>
      <c r="PSQ22" s="240" t="s">
        <v>132</v>
      </c>
      <c r="PSR22" s="240" t="s">
        <v>132</v>
      </c>
      <c r="PSS22" s="240" t="s">
        <v>132</v>
      </c>
      <c r="PST22" s="240" t="s">
        <v>132</v>
      </c>
      <c r="PSU22" s="240" t="s">
        <v>132</v>
      </c>
      <c r="PSV22" s="240" t="s">
        <v>132</v>
      </c>
      <c r="PSW22" s="240" t="s">
        <v>132</v>
      </c>
      <c r="PSX22" s="240" t="s">
        <v>132</v>
      </c>
      <c r="PSY22" s="240" t="s">
        <v>132</v>
      </c>
      <c r="PSZ22" s="240" t="s">
        <v>132</v>
      </c>
      <c r="PTA22" s="240" t="s">
        <v>132</v>
      </c>
      <c r="PTB22" s="240" t="s">
        <v>132</v>
      </c>
      <c r="PTC22" s="240" t="s">
        <v>132</v>
      </c>
      <c r="PTD22" s="240" t="s">
        <v>132</v>
      </c>
      <c r="PTE22" s="240" t="s">
        <v>132</v>
      </c>
      <c r="PTF22" s="240" t="s">
        <v>132</v>
      </c>
      <c r="PTG22" s="240" t="s">
        <v>132</v>
      </c>
      <c r="PTH22" s="240" t="s">
        <v>132</v>
      </c>
      <c r="PTI22" s="240" t="s">
        <v>132</v>
      </c>
      <c r="PTJ22" s="240" t="s">
        <v>132</v>
      </c>
      <c r="PTK22" s="240" t="s">
        <v>132</v>
      </c>
      <c r="PTL22" s="240" t="s">
        <v>132</v>
      </c>
      <c r="PTM22" s="240" t="s">
        <v>132</v>
      </c>
      <c r="PTN22" s="240" t="s">
        <v>132</v>
      </c>
      <c r="PTO22" s="240" t="s">
        <v>132</v>
      </c>
      <c r="PTP22" s="240" t="s">
        <v>132</v>
      </c>
      <c r="PTQ22" s="240" t="s">
        <v>132</v>
      </c>
      <c r="PTR22" s="240" t="s">
        <v>132</v>
      </c>
      <c r="PTS22" s="240" t="s">
        <v>132</v>
      </c>
      <c r="PTT22" s="240" t="s">
        <v>132</v>
      </c>
      <c r="PTU22" s="240" t="s">
        <v>132</v>
      </c>
      <c r="PTV22" s="240" t="s">
        <v>132</v>
      </c>
      <c r="PTW22" s="240" t="s">
        <v>132</v>
      </c>
      <c r="PTX22" s="240" t="s">
        <v>132</v>
      </c>
      <c r="PTY22" s="240" t="s">
        <v>132</v>
      </c>
      <c r="PTZ22" s="240" t="s">
        <v>132</v>
      </c>
      <c r="PUA22" s="240" t="s">
        <v>132</v>
      </c>
      <c r="PUB22" s="240" t="s">
        <v>132</v>
      </c>
      <c r="PUC22" s="240" t="s">
        <v>132</v>
      </c>
      <c r="PUD22" s="240" t="s">
        <v>132</v>
      </c>
      <c r="PUE22" s="240" t="s">
        <v>132</v>
      </c>
      <c r="PUF22" s="240" t="s">
        <v>132</v>
      </c>
      <c r="PUG22" s="240" t="s">
        <v>132</v>
      </c>
      <c r="PUH22" s="240" t="s">
        <v>132</v>
      </c>
      <c r="PUI22" s="240" t="s">
        <v>132</v>
      </c>
      <c r="PUJ22" s="240" t="s">
        <v>132</v>
      </c>
      <c r="PUK22" s="240" t="s">
        <v>132</v>
      </c>
      <c r="PUL22" s="240" t="s">
        <v>132</v>
      </c>
      <c r="PUM22" s="240" t="s">
        <v>132</v>
      </c>
      <c r="PUN22" s="240" t="s">
        <v>132</v>
      </c>
      <c r="PUO22" s="240" t="s">
        <v>132</v>
      </c>
      <c r="PUP22" s="240" t="s">
        <v>132</v>
      </c>
      <c r="PUQ22" s="240" t="s">
        <v>132</v>
      </c>
      <c r="PUR22" s="240" t="s">
        <v>132</v>
      </c>
      <c r="PUS22" s="240" t="s">
        <v>132</v>
      </c>
      <c r="PUT22" s="240" t="s">
        <v>132</v>
      </c>
      <c r="PUU22" s="240" t="s">
        <v>132</v>
      </c>
      <c r="PUV22" s="240" t="s">
        <v>132</v>
      </c>
      <c r="PUW22" s="240" t="s">
        <v>132</v>
      </c>
      <c r="PUX22" s="240" t="s">
        <v>132</v>
      </c>
      <c r="PUY22" s="240" t="s">
        <v>132</v>
      </c>
      <c r="PUZ22" s="240" t="s">
        <v>132</v>
      </c>
      <c r="PVA22" s="240" t="s">
        <v>132</v>
      </c>
      <c r="PVB22" s="240" t="s">
        <v>132</v>
      </c>
      <c r="PVC22" s="240" t="s">
        <v>132</v>
      </c>
      <c r="PVD22" s="240" t="s">
        <v>132</v>
      </c>
      <c r="PVE22" s="240" t="s">
        <v>132</v>
      </c>
      <c r="PVF22" s="240" t="s">
        <v>132</v>
      </c>
      <c r="PVG22" s="240" t="s">
        <v>132</v>
      </c>
      <c r="PVH22" s="240" t="s">
        <v>132</v>
      </c>
      <c r="PVI22" s="240" t="s">
        <v>132</v>
      </c>
      <c r="PVJ22" s="240" t="s">
        <v>132</v>
      </c>
      <c r="PVK22" s="240" t="s">
        <v>132</v>
      </c>
      <c r="PVL22" s="240" t="s">
        <v>132</v>
      </c>
      <c r="PVM22" s="240" t="s">
        <v>132</v>
      </c>
      <c r="PVN22" s="240" t="s">
        <v>132</v>
      </c>
      <c r="PVO22" s="240" t="s">
        <v>132</v>
      </c>
      <c r="PVP22" s="240" t="s">
        <v>132</v>
      </c>
      <c r="PVQ22" s="240" t="s">
        <v>132</v>
      </c>
      <c r="PVR22" s="240" t="s">
        <v>132</v>
      </c>
      <c r="PVS22" s="240" t="s">
        <v>132</v>
      </c>
      <c r="PVT22" s="240" t="s">
        <v>132</v>
      </c>
      <c r="PVU22" s="240" t="s">
        <v>132</v>
      </c>
      <c r="PVV22" s="240" t="s">
        <v>132</v>
      </c>
      <c r="PVW22" s="240" t="s">
        <v>132</v>
      </c>
      <c r="PVX22" s="240" t="s">
        <v>132</v>
      </c>
      <c r="PVY22" s="240" t="s">
        <v>132</v>
      </c>
      <c r="PVZ22" s="240" t="s">
        <v>132</v>
      </c>
      <c r="PWA22" s="240" t="s">
        <v>132</v>
      </c>
      <c r="PWB22" s="240" t="s">
        <v>132</v>
      </c>
      <c r="PWC22" s="240" t="s">
        <v>132</v>
      </c>
      <c r="PWD22" s="240" t="s">
        <v>132</v>
      </c>
      <c r="PWE22" s="240" t="s">
        <v>132</v>
      </c>
      <c r="PWF22" s="240" t="s">
        <v>132</v>
      </c>
      <c r="PWG22" s="240" t="s">
        <v>132</v>
      </c>
      <c r="PWH22" s="240" t="s">
        <v>132</v>
      </c>
      <c r="PWI22" s="240" t="s">
        <v>132</v>
      </c>
      <c r="PWJ22" s="240" t="s">
        <v>132</v>
      </c>
      <c r="PWK22" s="240" t="s">
        <v>132</v>
      </c>
      <c r="PWL22" s="240" t="s">
        <v>132</v>
      </c>
      <c r="PWM22" s="240" t="s">
        <v>132</v>
      </c>
      <c r="PWN22" s="240" t="s">
        <v>132</v>
      </c>
      <c r="PWO22" s="240" t="s">
        <v>132</v>
      </c>
      <c r="PWP22" s="240" t="s">
        <v>132</v>
      </c>
      <c r="PWQ22" s="240" t="s">
        <v>132</v>
      </c>
      <c r="PWR22" s="240" t="s">
        <v>132</v>
      </c>
      <c r="PWS22" s="240" t="s">
        <v>132</v>
      </c>
      <c r="PWT22" s="240" t="s">
        <v>132</v>
      </c>
      <c r="PWU22" s="240" t="s">
        <v>132</v>
      </c>
      <c r="PWV22" s="240" t="s">
        <v>132</v>
      </c>
      <c r="PWW22" s="240" t="s">
        <v>132</v>
      </c>
      <c r="PWX22" s="240" t="s">
        <v>132</v>
      </c>
      <c r="PWY22" s="240" t="s">
        <v>132</v>
      </c>
      <c r="PWZ22" s="240" t="s">
        <v>132</v>
      </c>
      <c r="PXA22" s="240" t="s">
        <v>132</v>
      </c>
      <c r="PXB22" s="240" t="s">
        <v>132</v>
      </c>
      <c r="PXC22" s="240" t="s">
        <v>132</v>
      </c>
      <c r="PXD22" s="240" t="s">
        <v>132</v>
      </c>
      <c r="PXE22" s="240" t="s">
        <v>132</v>
      </c>
      <c r="PXF22" s="240" t="s">
        <v>132</v>
      </c>
      <c r="PXG22" s="240" t="s">
        <v>132</v>
      </c>
      <c r="PXH22" s="240" t="s">
        <v>132</v>
      </c>
      <c r="PXI22" s="240" t="s">
        <v>132</v>
      </c>
      <c r="PXJ22" s="240" t="s">
        <v>132</v>
      </c>
      <c r="PXK22" s="240" t="s">
        <v>132</v>
      </c>
      <c r="PXL22" s="240" t="s">
        <v>132</v>
      </c>
      <c r="PXM22" s="240" t="s">
        <v>132</v>
      </c>
      <c r="PXN22" s="240" t="s">
        <v>132</v>
      </c>
      <c r="PXO22" s="240" t="s">
        <v>132</v>
      </c>
      <c r="PXP22" s="240" t="s">
        <v>132</v>
      </c>
      <c r="PXQ22" s="240" t="s">
        <v>132</v>
      </c>
      <c r="PXR22" s="240" t="s">
        <v>132</v>
      </c>
      <c r="PXS22" s="240" t="s">
        <v>132</v>
      </c>
      <c r="PXT22" s="240" t="s">
        <v>132</v>
      </c>
      <c r="PXU22" s="240" t="s">
        <v>132</v>
      </c>
      <c r="PXV22" s="240" t="s">
        <v>132</v>
      </c>
      <c r="PXW22" s="240" t="s">
        <v>132</v>
      </c>
      <c r="PXX22" s="240" t="s">
        <v>132</v>
      </c>
      <c r="PXY22" s="240" t="s">
        <v>132</v>
      </c>
      <c r="PXZ22" s="240" t="s">
        <v>132</v>
      </c>
      <c r="PYA22" s="240" t="s">
        <v>132</v>
      </c>
      <c r="PYB22" s="240" t="s">
        <v>132</v>
      </c>
      <c r="PYC22" s="240" t="s">
        <v>132</v>
      </c>
      <c r="PYD22" s="240" t="s">
        <v>132</v>
      </c>
      <c r="PYE22" s="240" t="s">
        <v>132</v>
      </c>
      <c r="PYF22" s="240" t="s">
        <v>132</v>
      </c>
      <c r="PYG22" s="240" t="s">
        <v>132</v>
      </c>
      <c r="PYH22" s="240" t="s">
        <v>132</v>
      </c>
      <c r="PYI22" s="240" t="s">
        <v>132</v>
      </c>
      <c r="PYJ22" s="240" t="s">
        <v>132</v>
      </c>
      <c r="PYK22" s="240" t="s">
        <v>132</v>
      </c>
      <c r="PYL22" s="240" t="s">
        <v>132</v>
      </c>
      <c r="PYM22" s="240" t="s">
        <v>132</v>
      </c>
      <c r="PYN22" s="240" t="s">
        <v>132</v>
      </c>
      <c r="PYO22" s="240" t="s">
        <v>132</v>
      </c>
      <c r="PYP22" s="240" t="s">
        <v>132</v>
      </c>
      <c r="PYQ22" s="240" t="s">
        <v>132</v>
      </c>
      <c r="PYR22" s="240" t="s">
        <v>132</v>
      </c>
      <c r="PYS22" s="240" t="s">
        <v>132</v>
      </c>
      <c r="PYT22" s="240" t="s">
        <v>132</v>
      </c>
      <c r="PYU22" s="240" t="s">
        <v>132</v>
      </c>
      <c r="PYV22" s="240" t="s">
        <v>132</v>
      </c>
      <c r="PYW22" s="240" t="s">
        <v>132</v>
      </c>
      <c r="PYX22" s="240" t="s">
        <v>132</v>
      </c>
      <c r="PYY22" s="240" t="s">
        <v>132</v>
      </c>
      <c r="PYZ22" s="240" t="s">
        <v>132</v>
      </c>
      <c r="PZA22" s="240" t="s">
        <v>132</v>
      </c>
      <c r="PZB22" s="240" t="s">
        <v>132</v>
      </c>
      <c r="PZC22" s="240" t="s">
        <v>132</v>
      </c>
      <c r="PZD22" s="240" t="s">
        <v>132</v>
      </c>
      <c r="PZE22" s="240" t="s">
        <v>132</v>
      </c>
      <c r="PZF22" s="240" t="s">
        <v>132</v>
      </c>
      <c r="PZG22" s="240" t="s">
        <v>132</v>
      </c>
      <c r="PZH22" s="240" t="s">
        <v>132</v>
      </c>
      <c r="PZI22" s="240" t="s">
        <v>132</v>
      </c>
      <c r="PZJ22" s="240" t="s">
        <v>132</v>
      </c>
      <c r="PZK22" s="240" t="s">
        <v>132</v>
      </c>
      <c r="PZL22" s="240" t="s">
        <v>132</v>
      </c>
      <c r="PZM22" s="240" t="s">
        <v>132</v>
      </c>
      <c r="PZN22" s="240" t="s">
        <v>132</v>
      </c>
      <c r="PZO22" s="240" t="s">
        <v>132</v>
      </c>
      <c r="PZP22" s="240" t="s">
        <v>132</v>
      </c>
      <c r="PZQ22" s="240" t="s">
        <v>132</v>
      </c>
      <c r="PZR22" s="240" t="s">
        <v>132</v>
      </c>
      <c r="PZS22" s="240" t="s">
        <v>132</v>
      </c>
      <c r="PZT22" s="240" t="s">
        <v>132</v>
      </c>
      <c r="PZU22" s="240" t="s">
        <v>132</v>
      </c>
      <c r="PZV22" s="240" t="s">
        <v>132</v>
      </c>
      <c r="PZW22" s="240" t="s">
        <v>132</v>
      </c>
      <c r="PZX22" s="240" t="s">
        <v>132</v>
      </c>
      <c r="PZY22" s="240" t="s">
        <v>132</v>
      </c>
      <c r="PZZ22" s="240" t="s">
        <v>132</v>
      </c>
      <c r="QAA22" s="240" t="s">
        <v>132</v>
      </c>
      <c r="QAB22" s="240" t="s">
        <v>132</v>
      </c>
      <c r="QAC22" s="240" t="s">
        <v>132</v>
      </c>
      <c r="QAD22" s="240" t="s">
        <v>132</v>
      </c>
      <c r="QAE22" s="240" t="s">
        <v>132</v>
      </c>
      <c r="QAF22" s="240" t="s">
        <v>132</v>
      </c>
      <c r="QAG22" s="240" t="s">
        <v>132</v>
      </c>
      <c r="QAH22" s="240" t="s">
        <v>132</v>
      </c>
      <c r="QAI22" s="240" t="s">
        <v>132</v>
      </c>
      <c r="QAJ22" s="240" t="s">
        <v>132</v>
      </c>
      <c r="QAK22" s="240" t="s">
        <v>132</v>
      </c>
      <c r="QAL22" s="240" t="s">
        <v>132</v>
      </c>
      <c r="QAM22" s="240" t="s">
        <v>132</v>
      </c>
      <c r="QAN22" s="240" t="s">
        <v>132</v>
      </c>
      <c r="QAO22" s="240" t="s">
        <v>132</v>
      </c>
      <c r="QAP22" s="240" t="s">
        <v>132</v>
      </c>
      <c r="QAQ22" s="240" t="s">
        <v>132</v>
      </c>
      <c r="QAR22" s="240" t="s">
        <v>132</v>
      </c>
      <c r="QAS22" s="240" t="s">
        <v>132</v>
      </c>
      <c r="QAT22" s="240" t="s">
        <v>132</v>
      </c>
      <c r="QAU22" s="240" t="s">
        <v>132</v>
      </c>
      <c r="QAV22" s="240" t="s">
        <v>132</v>
      </c>
      <c r="QAW22" s="240" t="s">
        <v>132</v>
      </c>
      <c r="QAX22" s="240" t="s">
        <v>132</v>
      </c>
      <c r="QAY22" s="240" t="s">
        <v>132</v>
      </c>
      <c r="QAZ22" s="240" t="s">
        <v>132</v>
      </c>
      <c r="QBA22" s="240" t="s">
        <v>132</v>
      </c>
      <c r="QBB22" s="240" t="s">
        <v>132</v>
      </c>
      <c r="QBC22" s="240" t="s">
        <v>132</v>
      </c>
      <c r="QBD22" s="240" t="s">
        <v>132</v>
      </c>
      <c r="QBE22" s="240" t="s">
        <v>132</v>
      </c>
      <c r="QBF22" s="240" t="s">
        <v>132</v>
      </c>
      <c r="QBG22" s="240" t="s">
        <v>132</v>
      </c>
      <c r="QBH22" s="240" t="s">
        <v>132</v>
      </c>
      <c r="QBI22" s="240" t="s">
        <v>132</v>
      </c>
      <c r="QBJ22" s="240" t="s">
        <v>132</v>
      </c>
      <c r="QBK22" s="240" t="s">
        <v>132</v>
      </c>
      <c r="QBL22" s="240" t="s">
        <v>132</v>
      </c>
      <c r="QBM22" s="240" t="s">
        <v>132</v>
      </c>
      <c r="QBN22" s="240" t="s">
        <v>132</v>
      </c>
      <c r="QBO22" s="240" t="s">
        <v>132</v>
      </c>
      <c r="QBP22" s="240" t="s">
        <v>132</v>
      </c>
      <c r="QBQ22" s="240" t="s">
        <v>132</v>
      </c>
      <c r="QBR22" s="240" t="s">
        <v>132</v>
      </c>
      <c r="QBS22" s="240" t="s">
        <v>132</v>
      </c>
      <c r="QBT22" s="240" t="s">
        <v>132</v>
      </c>
      <c r="QBU22" s="240" t="s">
        <v>132</v>
      </c>
      <c r="QBV22" s="240" t="s">
        <v>132</v>
      </c>
      <c r="QBW22" s="240" t="s">
        <v>132</v>
      </c>
      <c r="QBX22" s="240" t="s">
        <v>132</v>
      </c>
      <c r="QBY22" s="240" t="s">
        <v>132</v>
      </c>
      <c r="QBZ22" s="240" t="s">
        <v>132</v>
      </c>
      <c r="QCA22" s="240" t="s">
        <v>132</v>
      </c>
      <c r="QCB22" s="240" t="s">
        <v>132</v>
      </c>
      <c r="QCC22" s="240" t="s">
        <v>132</v>
      </c>
      <c r="QCD22" s="240" t="s">
        <v>132</v>
      </c>
      <c r="QCE22" s="240" t="s">
        <v>132</v>
      </c>
      <c r="QCF22" s="240" t="s">
        <v>132</v>
      </c>
      <c r="QCG22" s="240" t="s">
        <v>132</v>
      </c>
      <c r="QCH22" s="240" t="s">
        <v>132</v>
      </c>
      <c r="QCI22" s="240" t="s">
        <v>132</v>
      </c>
      <c r="QCJ22" s="240" t="s">
        <v>132</v>
      </c>
      <c r="QCK22" s="240" t="s">
        <v>132</v>
      </c>
      <c r="QCL22" s="240" t="s">
        <v>132</v>
      </c>
      <c r="QCM22" s="240" t="s">
        <v>132</v>
      </c>
      <c r="QCN22" s="240" t="s">
        <v>132</v>
      </c>
      <c r="QCO22" s="240" t="s">
        <v>132</v>
      </c>
      <c r="QCP22" s="240" t="s">
        <v>132</v>
      </c>
      <c r="QCQ22" s="240" t="s">
        <v>132</v>
      </c>
      <c r="QCR22" s="240" t="s">
        <v>132</v>
      </c>
      <c r="QCS22" s="240" t="s">
        <v>132</v>
      </c>
      <c r="QCT22" s="240" t="s">
        <v>132</v>
      </c>
      <c r="QCU22" s="240" t="s">
        <v>132</v>
      </c>
      <c r="QCV22" s="240" t="s">
        <v>132</v>
      </c>
      <c r="QCW22" s="240" t="s">
        <v>132</v>
      </c>
      <c r="QCX22" s="240" t="s">
        <v>132</v>
      </c>
      <c r="QCY22" s="240" t="s">
        <v>132</v>
      </c>
      <c r="QCZ22" s="240" t="s">
        <v>132</v>
      </c>
      <c r="QDA22" s="240" t="s">
        <v>132</v>
      </c>
      <c r="QDB22" s="240" t="s">
        <v>132</v>
      </c>
      <c r="QDC22" s="240" t="s">
        <v>132</v>
      </c>
      <c r="QDD22" s="240" t="s">
        <v>132</v>
      </c>
      <c r="QDE22" s="240" t="s">
        <v>132</v>
      </c>
      <c r="QDF22" s="240" t="s">
        <v>132</v>
      </c>
      <c r="QDG22" s="240" t="s">
        <v>132</v>
      </c>
      <c r="QDH22" s="240" t="s">
        <v>132</v>
      </c>
      <c r="QDI22" s="240" t="s">
        <v>132</v>
      </c>
      <c r="QDJ22" s="240" t="s">
        <v>132</v>
      </c>
      <c r="QDK22" s="240" t="s">
        <v>132</v>
      </c>
      <c r="QDL22" s="240" t="s">
        <v>132</v>
      </c>
      <c r="QDM22" s="240" t="s">
        <v>132</v>
      </c>
      <c r="QDN22" s="240" t="s">
        <v>132</v>
      </c>
      <c r="QDO22" s="240" t="s">
        <v>132</v>
      </c>
      <c r="QDP22" s="240" t="s">
        <v>132</v>
      </c>
      <c r="QDQ22" s="240" t="s">
        <v>132</v>
      </c>
      <c r="QDR22" s="240" t="s">
        <v>132</v>
      </c>
      <c r="QDS22" s="240" t="s">
        <v>132</v>
      </c>
      <c r="QDT22" s="240" t="s">
        <v>132</v>
      </c>
      <c r="QDU22" s="240" t="s">
        <v>132</v>
      </c>
      <c r="QDV22" s="240" t="s">
        <v>132</v>
      </c>
      <c r="QDW22" s="240" t="s">
        <v>132</v>
      </c>
      <c r="QDX22" s="240" t="s">
        <v>132</v>
      </c>
      <c r="QDY22" s="240" t="s">
        <v>132</v>
      </c>
      <c r="QDZ22" s="240" t="s">
        <v>132</v>
      </c>
      <c r="QEA22" s="240" t="s">
        <v>132</v>
      </c>
      <c r="QEB22" s="240" t="s">
        <v>132</v>
      </c>
      <c r="QEC22" s="240" t="s">
        <v>132</v>
      </c>
      <c r="QED22" s="240" t="s">
        <v>132</v>
      </c>
      <c r="QEE22" s="240" t="s">
        <v>132</v>
      </c>
      <c r="QEF22" s="240" t="s">
        <v>132</v>
      </c>
      <c r="QEG22" s="240" t="s">
        <v>132</v>
      </c>
      <c r="QEH22" s="240" t="s">
        <v>132</v>
      </c>
      <c r="QEI22" s="240" t="s">
        <v>132</v>
      </c>
      <c r="QEJ22" s="240" t="s">
        <v>132</v>
      </c>
      <c r="QEK22" s="240" t="s">
        <v>132</v>
      </c>
      <c r="QEL22" s="240" t="s">
        <v>132</v>
      </c>
      <c r="QEM22" s="240" t="s">
        <v>132</v>
      </c>
      <c r="QEN22" s="240" t="s">
        <v>132</v>
      </c>
      <c r="QEO22" s="240" t="s">
        <v>132</v>
      </c>
      <c r="QEP22" s="240" t="s">
        <v>132</v>
      </c>
      <c r="QEQ22" s="240" t="s">
        <v>132</v>
      </c>
      <c r="QER22" s="240" t="s">
        <v>132</v>
      </c>
      <c r="QES22" s="240" t="s">
        <v>132</v>
      </c>
      <c r="QET22" s="240" t="s">
        <v>132</v>
      </c>
      <c r="QEU22" s="240" t="s">
        <v>132</v>
      </c>
      <c r="QEV22" s="240" t="s">
        <v>132</v>
      </c>
      <c r="QEW22" s="240" t="s">
        <v>132</v>
      </c>
      <c r="QEX22" s="240" t="s">
        <v>132</v>
      </c>
      <c r="QEY22" s="240" t="s">
        <v>132</v>
      </c>
      <c r="QEZ22" s="240" t="s">
        <v>132</v>
      </c>
      <c r="QFA22" s="240" t="s">
        <v>132</v>
      </c>
      <c r="QFB22" s="240" t="s">
        <v>132</v>
      </c>
      <c r="QFC22" s="240" t="s">
        <v>132</v>
      </c>
      <c r="QFD22" s="240" t="s">
        <v>132</v>
      </c>
      <c r="QFE22" s="240" t="s">
        <v>132</v>
      </c>
      <c r="QFF22" s="240" t="s">
        <v>132</v>
      </c>
      <c r="QFG22" s="240" t="s">
        <v>132</v>
      </c>
      <c r="QFH22" s="240" t="s">
        <v>132</v>
      </c>
      <c r="QFI22" s="240" t="s">
        <v>132</v>
      </c>
      <c r="QFJ22" s="240" t="s">
        <v>132</v>
      </c>
      <c r="QFK22" s="240" t="s">
        <v>132</v>
      </c>
      <c r="QFL22" s="240" t="s">
        <v>132</v>
      </c>
      <c r="QFM22" s="240" t="s">
        <v>132</v>
      </c>
      <c r="QFN22" s="240" t="s">
        <v>132</v>
      </c>
      <c r="QFO22" s="240" t="s">
        <v>132</v>
      </c>
      <c r="QFP22" s="240" t="s">
        <v>132</v>
      </c>
      <c r="QFQ22" s="240" t="s">
        <v>132</v>
      </c>
      <c r="QFR22" s="240" t="s">
        <v>132</v>
      </c>
      <c r="QFS22" s="240" t="s">
        <v>132</v>
      </c>
      <c r="QFT22" s="240" t="s">
        <v>132</v>
      </c>
      <c r="QFU22" s="240" t="s">
        <v>132</v>
      </c>
      <c r="QFV22" s="240" t="s">
        <v>132</v>
      </c>
      <c r="QFW22" s="240" t="s">
        <v>132</v>
      </c>
      <c r="QFX22" s="240" t="s">
        <v>132</v>
      </c>
      <c r="QFY22" s="240" t="s">
        <v>132</v>
      </c>
      <c r="QFZ22" s="240" t="s">
        <v>132</v>
      </c>
      <c r="QGA22" s="240" t="s">
        <v>132</v>
      </c>
      <c r="QGB22" s="240" t="s">
        <v>132</v>
      </c>
      <c r="QGC22" s="240" t="s">
        <v>132</v>
      </c>
      <c r="QGD22" s="240" t="s">
        <v>132</v>
      </c>
      <c r="QGE22" s="240" t="s">
        <v>132</v>
      </c>
      <c r="QGF22" s="240" t="s">
        <v>132</v>
      </c>
      <c r="QGG22" s="240" t="s">
        <v>132</v>
      </c>
      <c r="QGH22" s="240" t="s">
        <v>132</v>
      </c>
      <c r="QGI22" s="240" t="s">
        <v>132</v>
      </c>
      <c r="QGJ22" s="240" t="s">
        <v>132</v>
      </c>
      <c r="QGK22" s="240" t="s">
        <v>132</v>
      </c>
      <c r="QGL22" s="240" t="s">
        <v>132</v>
      </c>
      <c r="QGM22" s="240" t="s">
        <v>132</v>
      </c>
      <c r="QGN22" s="240" t="s">
        <v>132</v>
      </c>
      <c r="QGO22" s="240" t="s">
        <v>132</v>
      </c>
      <c r="QGP22" s="240" t="s">
        <v>132</v>
      </c>
      <c r="QGQ22" s="240" t="s">
        <v>132</v>
      </c>
      <c r="QGR22" s="240" t="s">
        <v>132</v>
      </c>
      <c r="QGS22" s="240" t="s">
        <v>132</v>
      </c>
      <c r="QGT22" s="240" t="s">
        <v>132</v>
      </c>
      <c r="QGU22" s="240" t="s">
        <v>132</v>
      </c>
      <c r="QGV22" s="240" t="s">
        <v>132</v>
      </c>
      <c r="QGW22" s="240" t="s">
        <v>132</v>
      </c>
      <c r="QGX22" s="240" t="s">
        <v>132</v>
      </c>
      <c r="QGY22" s="240" t="s">
        <v>132</v>
      </c>
      <c r="QGZ22" s="240" t="s">
        <v>132</v>
      </c>
      <c r="QHA22" s="240" t="s">
        <v>132</v>
      </c>
      <c r="QHB22" s="240" t="s">
        <v>132</v>
      </c>
      <c r="QHC22" s="240" t="s">
        <v>132</v>
      </c>
      <c r="QHD22" s="240" t="s">
        <v>132</v>
      </c>
      <c r="QHE22" s="240" t="s">
        <v>132</v>
      </c>
      <c r="QHF22" s="240" t="s">
        <v>132</v>
      </c>
      <c r="QHG22" s="240" t="s">
        <v>132</v>
      </c>
      <c r="QHH22" s="240" t="s">
        <v>132</v>
      </c>
      <c r="QHI22" s="240" t="s">
        <v>132</v>
      </c>
      <c r="QHJ22" s="240" t="s">
        <v>132</v>
      </c>
      <c r="QHK22" s="240" t="s">
        <v>132</v>
      </c>
      <c r="QHL22" s="240" t="s">
        <v>132</v>
      </c>
      <c r="QHM22" s="240" t="s">
        <v>132</v>
      </c>
      <c r="QHN22" s="240" t="s">
        <v>132</v>
      </c>
      <c r="QHO22" s="240" t="s">
        <v>132</v>
      </c>
      <c r="QHP22" s="240" t="s">
        <v>132</v>
      </c>
      <c r="QHQ22" s="240" t="s">
        <v>132</v>
      </c>
      <c r="QHR22" s="240" t="s">
        <v>132</v>
      </c>
      <c r="QHS22" s="240" t="s">
        <v>132</v>
      </c>
      <c r="QHT22" s="240" t="s">
        <v>132</v>
      </c>
      <c r="QHU22" s="240" t="s">
        <v>132</v>
      </c>
      <c r="QHV22" s="240" t="s">
        <v>132</v>
      </c>
      <c r="QHW22" s="240" t="s">
        <v>132</v>
      </c>
      <c r="QHX22" s="240" t="s">
        <v>132</v>
      </c>
      <c r="QHY22" s="240" t="s">
        <v>132</v>
      </c>
      <c r="QHZ22" s="240" t="s">
        <v>132</v>
      </c>
      <c r="QIA22" s="240" t="s">
        <v>132</v>
      </c>
      <c r="QIB22" s="240" t="s">
        <v>132</v>
      </c>
      <c r="QIC22" s="240" t="s">
        <v>132</v>
      </c>
      <c r="QID22" s="240" t="s">
        <v>132</v>
      </c>
      <c r="QIE22" s="240" t="s">
        <v>132</v>
      </c>
      <c r="QIF22" s="240" t="s">
        <v>132</v>
      </c>
      <c r="QIG22" s="240" t="s">
        <v>132</v>
      </c>
      <c r="QIH22" s="240" t="s">
        <v>132</v>
      </c>
      <c r="QII22" s="240" t="s">
        <v>132</v>
      </c>
      <c r="QIJ22" s="240" t="s">
        <v>132</v>
      </c>
      <c r="QIK22" s="240" t="s">
        <v>132</v>
      </c>
      <c r="QIL22" s="240" t="s">
        <v>132</v>
      </c>
      <c r="QIM22" s="240" t="s">
        <v>132</v>
      </c>
      <c r="QIN22" s="240" t="s">
        <v>132</v>
      </c>
      <c r="QIO22" s="240" t="s">
        <v>132</v>
      </c>
      <c r="QIP22" s="240" t="s">
        <v>132</v>
      </c>
      <c r="QIQ22" s="240" t="s">
        <v>132</v>
      </c>
      <c r="QIR22" s="240" t="s">
        <v>132</v>
      </c>
      <c r="QIS22" s="240" t="s">
        <v>132</v>
      </c>
      <c r="QIT22" s="240" t="s">
        <v>132</v>
      </c>
      <c r="QIU22" s="240" t="s">
        <v>132</v>
      </c>
      <c r="QIV22" s="240" t="s">
        <v>132</v>
      </c>
      <c r="QIW22" s="240" t="s">
        <v>132</v>
      </c>
      <c r="QIX22" s="240" t="s">
        <v>132</v>
      </c>
      <c r="QIY22" s="240" t="s">
        <v>132</v>
      </c>
      <c r="QIZ22" s="240" t="s">
        <v>132</v>
      </c>
      <c r="QJA22" s="240" t="s">
        <v>132</v>
      </c>
      <c r="QJB22" s="240" t="s">
        <v>132</v>
      </c>
      <c r="QJC22" s="240" t="s">
        <v>132</v>
      </c>
      <c r="QJD22" s="240" t="s">
        <v>132</v>
      </c>
      <c r="QJE22" s="240" t="s">
        <v>132</v>
      </c>
      <c r="QJF22" s="240" t="s">
        <v>132</v>
      </c>
      <c r="QJG22" s="240" t="s">
        <v>132</v>
      </c>
      <c r="QJH22" s="240" t="s">
        <v>132</v>
      </c>
      <c r="QJI22" s="240" t="s">
        <v>132</v>
      </c>
      <c r="QJJ22" s="240" t="s">
        <v>132</v>
      </c>
      <c r="QJK22" s="240" t="s">
        <v>132</v>
      </c>
      <c r="QJL22" s="240" t="s">
        <v>132</v>
      </c>
      <c r="QJM22" s="240" t="s">
        <v>132</v>
      </c>
      <c r="QJN22" s="240" t="s">
        <v>132</v>
      </c>
      <c r="QJO22" s="240" t="s">
        <v>132</v>
      </c>
      <c r="QJP22" s="240" t="s">
        <v>132</v>
      </c>
      <c r="QJQ22" s="240" t="s">
        <v>132</v>
      </c>
      <c r="QJR22" s="240" t="s">
        <v>132</v>
      </c>
      <c r="QJS22" s="240" t="s">
        <v>132</v>
      </c>
      <c r="QJT22" s="240" t="s">
        <v>132</v>
      </c>
      <c r="QJU22" s="240" t="s">
        <v>132</v>
      </c>
      <c r="QJV22" s="240" t="s">
        <v>132</v>
      </c>
      <c r="QJW22" s="240" t="s">
        <v>132</v>
      </c>
      <c r="QJX22" s="240" t="s">
        <v>132</v>
      </c>
      <c r="QJY22" s="240" t="s">
        <v>132</v>
      </c>
      <c r="QJZ22" s="240" t="s">
        <v>132</v>
      </c>
      <c r="QKA22" s="240" t="s">
        <v>132</v>
      </c>
      <c r="QKB22" s="240" t="s">
        <v>132</v>
      </c>
      <c r="QKC22" s="240" t="s">
        <v>132</v>
      </c>
      <c r="QKD22" s="240" t="s">
        <v>132</v>
      </c>
      <c r="QKE22" s="240" t="s">
        <v>132</v>
      </c>
      <c r="QKF22" s="240" t="s">
        <v>132</v>
      </c>
      <c r="QKG22" s="240" t="s">
        <v>132</v>
      </c>
      <c r="QKH22" s="240" t="s">
        <v>132</v>
      </c>
      <c r="QKI22" s="240" t="s">
        <v>132</v>
      </c>
      <c r="QKJ22" s="240" t="s">
        <v>132</v>
      </c>
      <c r="QKK22" s="240" t="s">
        <v>132</v>
      </c>
      <c r="QKL22" s="240" t="s">
        <v>132</v>
      </c>
      <c r="QKM22" s="240" t="s">
        <v>132</v>
      </c>
      <c r="QKN22" s="240" t="s">
        <v>132</v>
      </c>
      <c r="QKO22" s="240" t="s">
        <v>132</v>
      </c>
      <c r="QKP22" s="240" t="s">
        <v>132</v>
      </c>
      <c r="QKQ22" s="240" t="s">
        <v>132</v>
      </c>
      <c r="QKR22" s="240" t="s">
        <v>132</v>
      </c>
      <c r="QKS22" s="240" t="s">
        <v>132</v>
      </c>
      <c r="QKT22" s="240" t="s">
        <v>132</v>
      </c>
      <c r="QKU22" s="240" t="s">
        <v>132</v>
      </c>
      <c r="QKV22" s="240" t="s">
        <v>132</v>
      </c>
      <c r="QKW22" s="240" t="s">
        <v>132</v>
      </c>
      <c r="QKX22" s="240" t="s">
        <v>132</v>
      </c>
      <c r="QKY22" s="240" t="s">
        <v>132</v>
      </c>
      <c r="QKZ22" s="240" t="s">
        <v>132</v>
      </c>
      <c r="QLA22" s="240" t="s">
        <v>132</v>
      </c>
      <c r="QLB22" s="240" t="s">
        <v>132</v>
      </c>
      <c r="QLC22" s="240" t="s">
        <v>132</v>
      </c>
      <c r="QLD22" s="240" t="s">
        <v>132</v>
      </c>
      <c r="QLE22" s="240" t="s">
        <v>132</v>
      </c>
      <c r="QLF22" s="240" t="s">
        <v>132</v>
      </c>
      <c r="QLG22" s="240" t="s">
        <v>132</v>
      </c>
      <c r="QLH22" s="240" t="s">
        <v>132</v>
      </c>
      <c r="QLI22" s="240" t="s">
        <v>132</v>
      </c>
      <c r="QLJ22" s="240" t="s">
        <v>132</v>
      </c>
      <c r="QLK22" s="240" t="s">
        <v>132</v>
      </c>
      <c r="QLL22" s="240" t="s">
        <v>132</v>
      </c>
      <c r="QLM22" s="240" t="s">
        <v>132</v>
      </c>
      <c r="QLN22" s="240" t="s">
        <v>132</v>
      </c>
      <c r="QLO22" s="240" t="s">
        <v>132</v>
      </c>
      <c r="QLP22" s="240" t="s">
        <v>132</v>
      </c>
      <c r="QLQ22" s="240" t="s">
        <v>132</v>
      </c>
      <c r="QLR22" s="240" t="s">
        <v>132</v>
      </c>
      <c r="QLS22" s="240" t="s">
        <v>132</v>
      </c>
      <c r="QLT22" s="240" t="s">
        <v>132</v>
      </c>
      <c r="QLU22" s="240" t="s">
        <v>132</v>
      </c>
      <c r="QLV22" s="240" t="s">
        <v>132</v>
      </c>
      <c r="QLW22" s="240" t="s">
        <v>132</v>
      </c>
      <c r="QLX22" s="240" t="s">
        <v>132</v>
      </c>
      <c r="QLY22" s="240" t="s">
        <v>132</v>
      </c>
      <c r="QLZ22" s="240" t="s">
        <v>132</v>
      </c>
      <c r="QMA22" s="240" t="s">
        <v>132</v>
      </c>
      <c r="QMB22" s="240" t="s">
        <v>132</v>
      </c>
      <c r="QMC22" s="240" t="s">
        <v>132</v>
      </c>
      <c r="QMD22" s="240" t="s">
        <v>132</v>
      </c>
      <c r="QME22" s="240" t="s">
        <v>132</v>
      </c>
      <c r="QMF22" s="240" t="s">
        <v>132</v>
      </c>
      <c r="QMG22" s="240" t="s">
        <v>132</v>
      </c>
      <c r="QMH22" s="240" t="s">
        <v>132</v>
      </c>
      <c r="QMI22" s="240" t="s">
        <v>132</v>
      </c>
      <c r="QMJ22" s="240" t="s">
        <v>132</v>
      </c>
      <c r="QMK22" s="240" t="s">
        <v>132</v>
      </c>
      <c r="QML22" s="240" t="s">
        <v>132</v>
      </c>
      <c r="QMM22" s="240" t="s">
        <v>132</v>
      </c>
      <c r="QMN22" s="240" t="s">
        <v>132</v>
      </c>
      <c r="QMO22" s="240" t="s">
        <v>132</v>
      </c>
      <c r="QMP22" s="240" t="s">
        <v>132</v>
      </c>
      <c r="QMQ22" s="240" t="s">
        <v>132</v>
      </c>
      <c r="QMR22" s="240" t="s">
        <v>132</v>
      </c>
      <c r="QMS22" s="240" t="s">
        <v>132</v>
      </c>
      <c r="QMT22" s="240" t="s">
        <v>132</v>
      </c>
      <c r="QMU22" s="240" t="s">
        <v>132</v>
      </c>
      <c r="QMV22" s="240" t="s">
        <v>132</v>
      </c>
      <c r="QMW22" s="240" t="s">
        <v>132</v>
      </c>
      <c r="QMX22" s="240" t="s">
        <v>132</v>
      </c>
      <c r="QMY22" s="240" t="s">
        <v>132</v>
      </c>
      <c r="QMZ22" s="240" t="s">
        <v>132</v>
      </c>
      <c r="QNA22" s="240" t="s">
        <v>132</v>
      </c>
      <c r="QNB22" s="240" t="s">
        <v>132</v>
      </c>
      <c r="QNC22" s="240" t="s">
        <v>132</v>
      </c>
      <c r="QND22" s="240" t="s">
        <v>132</v>
      </c>
      <c r="QNE22" s="240" t="s">
        <v>132</v>
      </c>
      <c r="QNF22" s="240" t="s">
        <v>132</v>
      </c>
      <c r="QNG22" s="240" t="s">
        <v>132</v>
      </c>
      <c r="QNH22" s="240" t="s">
        <v>132</v>
      </c>
      <c r="QNI22" s="240" t="s">
        <v>132</v>
      </c>
      <c r="QNJ22" s="240" t="s">
        <v>132</v>
      </c>
      <c r="QNK22" s="240" t="s">
        <v>132</v>
      </c>
      <c r="QNL22" s="240" t="s">
        <v>132</v>
      </c>
      <c r="QNM22" s="240" t="s">
        <v>132</v>
      </c>
      <c r="QNN22" s="240" t="s">
        <v>132</v>
      </c>
      <c r="QNO22" s="240" t="s">
        <v>132</v>
      </c>
      <c r="QNP22" s="240" t="s">
        <v>132</v>
      </c>
      <c r="QNQ22" s="240" t="s">
        <v>132</v>
      </c>
      <c r="QNR22" s="240" t="s">
        <v>132</v>
      </c>
      <c r="QNS22" s="240" t="s">
        <v>132</v>
      </c>
      <c r="QNT22" s="240" t="s">
        <v>132</v>
      </c>
      <c r="QNU22" s="240" t="s">
        <v>132</v>
      </c>
      <c r="QNV22" s="240" t="s">
        <v>132</v>
      </c>
      <c r="QNW22" s="240" t="s">
        <v>132</v>
      </c>
      <c r="QNX22" s="240" t="s">
        <v>132</v>
      </c>
      <c r="QNY22" s="240" t="s">
        <v>132</v>
      </c>
      <c r="QNZ22" s="240" t="s">
        <v>132</v>
      </c>
      <c r="QOA22" s="240" t="s">
        <v>132</v>
      </c>
      <c r="QOB22" s="240" t="s">
        <v>132</v>
      </c>
      <c r="QOC22" s="240" t="s">
        <v>132</v>
      </c>
      <c r="QOD22" s="240" t="s">
        <v>132</v>
      </c>
      <c r="QOE22" s="240" t="s">
        <v>132</v>
      </c>
      <c r="QOF22" s="240" t="s">
        <v>132</v>
      </c>
      <c r="QOG22" s="240" t="s">
        <v>132</v>
      </c>
      <c r="QOH22" s="240" t="s">
        <v>132</v>
      </c>
      <c r="QOI22" s="240" t="s">
        <v>132</v>
      </c>
      <c r="QOJ22" s="240" t="s">
        <v>132</v>
      </c>
      <c r="QOK22" s="240" t="s">
        <v>132</v>
      </c>
      <c r="QOL22" s="240" t="s">
        <v>132</v>
      </c>
      <c r="QOM22" s="240" t="s">
        <v>132</v>
      </c>
      <c r="QON22" s="240" t="s">
        <v>132</v>
      </c>
      <c r="QOO22" s="240" t="s">
        <v>132</v>
      </c>
      <c r="QOP22" s="240" t="s">
        <v>132</v>
      </c>
      <c r="QOQ22" s="240" t="s">
        <v>132</v>
      </c>
      <c r="QOR22" s="240" t="s">
        <v>132</v>
      </c>
      <c r="QOS22" s="240" t="s">
        <v>132</v>
      </c>
      <c r="QOT22" s="240" t="s">
        <v>132</v>
      </c>
      <c r="QOU22" s="240" t="s">
        <v>132</v>
      </c>
      <c r="QOV22" s="240" t="s">
        <v>132</v>
      </c>
      <c r="QOW22" s="240" t="s">
        <v>132</v>
      </c>
      <c r="QOX22" s="240" t="s">
        <v>132</v>
      </c>
      <c r="QOY22" s="240" t="s">
        <v>132</v>
      </c>
      <c r="QOZ22" s="240" t="s">
        <v>132</v>
      </c>
      <c r="QPA22" s="240" t="s">
        <v>132</v>
      </c>
      <c r="QPB22" s="240" t="s">
        <v>132</v>
      </c>
      <c r="QPC22" s="240" t="s">
        <v>132</v>
      </c>
      <c r="QPD22" s="240" t="s">
        <v>132</v>
      </c>
      <c r="QPE22" s="240" t="s">
        <v>132</v>
      </c>
      <c r="QPF22" s="240" t="s">
        <v>132</v>
      </c>
      <c r="QPG22" s="240" t="s">
        <v>132</v>
      </c>
      <c r="QPH22" s="240" t="s">
        <v>132</v>
      </c>
      <c r="QPI22" s="240" t="s">
        <v>132</v>
      </c>
      <c r="QPJ22" s="240" t="s">
        <v>132</v>
      </c>
      <c r="QPK22" s="240" t="s">
        <v>132</v>
      </c>
      <c r="QPL22" s="240" t="s">
        <v>132</v>
      </c>
      <c r="QPM22" s="240" t="s">
        <v>132</v>
      </c>
      <c r="QPN22" s="240" t="s">
        <v>132</v>
      </c>
      <c r="QPO22" s="240" t="s">
        <v>132</v>
      </c>
      <c r="QPP22" s="240" t="s">
        <v>132</v>
      </c>
      <c r="QPQ22" s="240" t="s">
        <v>132</v>
      </c>
      <c r="QPR22" s="240" t="s">
        <v>132</v>
      </c>
      <c r="QPS22" s="240" t="s">
        <v>132</v>
      </c>
      <c r="QPT22" s="240" t="s">
        <v>132</v>
      </c>
      <c r="QPU22" s="240" t="s">
        <v>132</v>
      </c>
      <c r="QPV22" s="240" t="s">
        <v>132</v>
      </c>
      <c r="QPW22" s="240" t="s">
        <v>132</v>
      </c>
      <c r="QPX22" s="240" t="s">
        <v>132</v>
      </c>
      <c r="QPY22" s="240" t="s">
        <v>132</v>
      </c>
      <c r="QPZ22" s="240" t="s">
        <v>132</v>
      </c>
      <c r="QQA22" s="240" t="s">
        <v>132</v>
      </c>
      <c r="QQB22" s="240" t="s">
        <v>132</v>
      </c>
      <c r="QQC22" s="240" t="s">
        <v>132</v>
      </c>
      <c r="QQD22" s="240" t="s">
        <v>132</v>
      </c>
      <c r="QQE22" s="240" t="s">
        <v>132</v>
      </c>
      <c r="QQF22" s="240" t="s">
        <v>132</v>
      </c>
      <c r="QQG22" s="240" t="s">
        <v>132</v>
      </c>
      <c r="QQH22" s="240" t="s">
        <v>132</v>
      </c>
      <c r="QQI22" s="240" t="s">
        <v>132</v>
      </c>
      <c r="QQJ22" s="240" t="s">
        <v>132</v>
      </c>
      <c r="QQK22" s="240" t="s">
        <v>132</v>
      </c>
      <c r="QQL22" s="240" t="s">
        <v>132</v>
      </c>
      <c r="QQM22" s="240" t="s">
        <v>132</v>
      </c>
      <c r="QQN22" s="240" t="s">
        <v>132</v>
      </c>
      <c r="QQO22" s="240" t="s">
        <v>132</v>
      </c>
      <c r="QQP22" s="240" t="s">
        <v>132</v>
      </c>
      <c r="QQQ22" s="240" t="s">
        <v>132</v>
      </c>
      <c r="QQR22" s="240" t="s">
        <v>132</v>
      </c>
      <c r="QQS22" s="240" t="s">
        <v>132</v>
      </c>
      <c r="QQT22" s="240" t="s">
        <v>132</v>
      </c>
      <c r="QQU22" s="240" t="s">
        <v>132</v>
      </c>
      <c r="QQV22" s="240" t="s">
        <v>132</v>
      </c>
      <c r="QQW22" s="240" t="s">
        <v>132</v>
      </c>
      <c r="QQX22" s="240" t="s">
        <v>132</v>
      </c>
      <c r="QQY22" s="240" t="s">
        <v>132</v>
      </c>
      <c r="QQZ22" s="240" t="s">
        <v>132</v>
      </c>
      <c r="QRA22" s="240" t="s">
        <v>132</v>
      </c>
      <c r="QRB22" s="240" t="s">
        <v>132</v>
      </c>
      <c r="QRC22" s="240" t="s">
        <v>132</v>
      </c>
      <c r="QRD22" s="240" t="s">
        <v>132</v>
      </c>
      <c r="QRE22" s="240" t="s">
        <v>132</v>
      </c>
      <c r="QRF22" s="240" t="s">
        <v>132</v>
      </c>
      <c r="QRG22" s="240" t="s">
        <v>132</v>
      </c>
      <c r="QRH22" s="240" t="s">
        <v>132</v>
      </c>
      <c r="QRI22" s="240" t="s">
        <v>132</v>
      </c>
      <c r="QRJ22" s="240" t="s">
        <v>132</v>
      </c>
      <c r="QRK22" s="240" t="s">
        <v>132</v>
      </c>
      <c r="QRL22" s="240" t="s">
        <v>132</v>
      </c>
      <c r="QRM22" s="240" t="s">
        <v>132</v>
      </c>
      <c r="QRN22" s="240" t="s">
        <v>132</v>
      </c>
      <c r="QRO22" s="240" t="s">
        <v>132</v>
      </c>
      <c r="QRP22" s="240" t="s">
        <v>132</v>
      </c>
      <c r="QRQ22" s="240" t="s">
        <v>132</v>
      </c>
      <c r="QRR22" s="240" t="s">
        <v>132</v>
      </c>
      <c r="QRS22" s="240" t="s">
        <v>132</v>
      </c>
      <c r="QRT22" s="240" t="s">
        <v>132</v>
      </c>
      <c r="QRU22" s="240" t="s">
        <v>132</v>
      </c>
      <c r="QRV22" s="240" t="s">
        <v>132</v>
      </c>
      <c r="QRW22" s="240" t="s">
        <v>132</v>
      </c>
      <c r="QRX22" s="240" t="s">
        <v>132</v>
      </c>
      <c r="QRY22" s="240" t="s">
        <v>132</v>
      </c>
      <c r="QRZ22" s="240" t="s">
        <v>132</v>
      </c>
      <c r="QSA22" s="240" t="s">
        <v>132</v>
      </c>
      <c r="QSB22" s="240" t="s">
        <v>132</v>
      </c>
      <c r="QSC22" s="240" t="s">
        <v>132</v>
      </c>
      <c r="QSD22" s="240" t="s">
        <v>132</v>
      </c>
      <c r="QSE22" s="240" t="s">
        <v>132</v>
      </c>
      <c r="QSF22" s="240" t="s">
        <v>132</v>
      </c>
      <c r="QSG22" s="240" t="s">
        <v>132</v>
      </c>
      <c r="QSH22" s="240" t="s">
        <v>132</v>
      </c>
      <c r="QSI22" s="240" t="s">
        <v>132</v>
      </c>
      <c r="QSJ22" s="240" t="s">
        <v>132</v>
      </c>
      <c r="QSK22" s="240" t="s">
        <v>132</v>
      </c>
      <c r="QSL22" s="240" t="s">
        <v>132</v>
      </c>
      <c r="QSM22" s="240" t="s">
        <v>132</v>
      </c>
      <c r="QSN22" s="240" t="s">
        <v>132</v>
      </c>
      <c r="QSO22" s="240" t="s">
        <v>132</v>
      </c>
      <c r="QSP22" s="240" t="s">
        <v>132</v>
      </c>
      <c r="QSQ22" s="240" t="s">
        <v>132</v>
      </c>
      <c r="QSR22" s="240" t="s">
        <v>132</v>
      </c>
      <c r="QSS22" s="240" t="s">
        <v>132</v>
      </c>
      <c r="QST22" s="240" t="s">
        <v>132</v>
      </c>
      <c r="QSU22" s="240" t="s">
        <v>132</v>
      </c>
      <c r="QSV22" s="240" t="s">
        <v>132</v>
      </c>
      <c r="QSW22" s="240" t="s">
        <v>132</v>
      </c>
      <c r="QSX22" s="240" t="s">
        <v>132</v>
      </c>
      <c r="QSY22" s="240" t="s">
        <v>132</v>
      </c>
      <c r="QSZ22" s="240" t="s">
        <v>132</v>
      </c>
      <c r="QTA22" s="240" t="s">
        <v>132</v>
      </c>
      <c r="QTB22" s="240" t="s">
        <v>132</v>
      </c>
      <c r="QTC22" s="240" t="s">
        <v>132</v>
      </c>
      <c r="QTD22" s="240" t="s">
        <v>132</v>
      </c>
      <c r="QTE22" s="240" t="s">
        <v>132</v>
      </c>
      <c r="QTF22" s="240" t="s">
        <v>132</v>
      </c>
      <c r="QTG22" s="240" t="s">
        <v>132</v>
      </c>
      <c r="QTH22" s="240" t="s">
        <v>132</v>
      </c>
      <c r="QTI22" s="240" t="s">
        <v>132</v>
      </c>
      <c r="QTJ22" s="240" t="s">
        <v>132</v>
      </c>
      <c r="QTK22" s="240" t="s">
        <v>132</v>
      </c>
      <c r="QTL22" s="240" t="s">
        <v>132</v>
      </c>
      <c r="QTM22" s="240" t="s">
        <v>132</v>
      </c>
      <c r="QTN22" s="240" t="s">
        <v>132</v>
      </c>
      <c r="QTO22" s="240" t="s">
        <v>132</v>
      </c>
      <c r="QTP22" s="240" t="s">
        <v>132</v>
      </c>
      <c r="QTQ22" s="240" t="s">
        <v>132</v>
      </c>
      <c r="QTR22" s="240" t="s">
        <v>132</v>
      </c>
      <c r="QTS22" s="240" t="s">
        <v>132</v>
      </c>
      <c r="QTT22" s="240" t="s">
        <v>132</v>
      </c>
      <c r="QTU22" s="240" t="s">
        <v>132</v>
      </c>
      <c r="QTV22" s="240" t="s">
        <v>132</v>
      </c>
      <c r="QTW22" s="240" t="s">
        <v>132</v>
      </c>
      <c r="QTX22" s="240" t="s">
        <v>132</v>
      </c>
      <c r="QTY22" s="240" t="s">
        <v>132</v>
      </c>
      <c r="QTZ22" s="240" t="s">
        <v>132</v>
      </c>
      <c r="QUA22" s="240" t="s">
        <v>132</v>
      </c>
      <c r="QUB22" s="240" t="s">
        <v>132</v>
      </c>
      <c r="QUC22" s="240" t="s">
        <v>132</v>
      </c>
      <c r="QUD22" s="240" t="s">
        <v>132</v>
      </c>
      <c r="QUE22" s="240" t="s">
        <v>132</v>
      </c>
      <c r="QUF22" s="240" t="s">
        <v>132</v>
      </c>
      <c r="QUG22" s="240" t="s">
        <v>132</v>
      </c>
      <c r="QUH22" s="240" t="s">
        <v>132</v>
      </c>
      <c r="QUI22" s="240" t="s">
        <v>132</v>
      </c>
      <c r="QUJ22" s="240" t="s">
        <v>132</v>
      </c>
      <c r="QUK22" s="240" t="s">
        <v>132</v>
      </c>
      <c r="QUL22" s="240" t="s">
        <v>132</v>
      </c>
      <c r="QUM22" s="240" t="s">
        <v>132</v>
      </c>
      <c r="QUN22" s="240" t="s">
        <v>132</v>
      </c>
      <c r="QUO22" s="240" t="s">
        <v>132</v>
      </c>
      <c r="QUP22" s="240" t="s">
        <v>132</v>
      </c>
      <c r="QUQ22" s="240" t="s">
        <v>132</v>
      </c>
      <c r="QUR22" s="240" t="s">
        <v>132</v>
      </c>
      <c r="QUS22" s="240" t="s">
        <v>132</v>
      </c>
      <c r="QUT22" s="240" t="s">
        <v>132</v>
      </c>
      <c r="QUU22" s="240" t="s">
        <v>132</v>
      </c>
      <c r="QUV22" s="240" t="s">
        <v>132</v>
      </c>
      <c r="QUW22" s="240" t="s">
        <v>132</v>
      </c>
      <c r="QUX22" s="240" t="s">
        <v>132</v>
      </c>
      <c r="QUY22" s="240" t="s">
        <v>132</v>
      </c>
      <c r="QUZ22" s="240" t="s">
        <v>132</v>
      </c>
      <c r="QVA22" s="240" t="s">
        <v>132</v>
      </c>
      <c r="QVB22" s="240" t="s">
        <v>132</v>
      </c>
      <c r="QVC22" s="240" t="s">
        <v>132</v>
      </c>
      <c r="QVD22" s="240" t="s">
        <v>132</v>
      </c>
      <c r="QVE22" s="240" t="s">
        <v>132</v>
      </c>
      <c r="QVF22" s="240" t="s">
        <v>132</v>
      </c>
      <c r="QVG22" s="240" t="s">
        <v>132</v>
      </c>
      <c r="QVH22" s="240" t="s">
        <v>132</v>
      </c>
      <c r="QVI22" s="240" t="s">
        <v>132</v>
      </c>
      <c r="QVJ22" s="240" t="s">
        <v>132</v>
      </c>
      <c r="QVK22" s="240" t="s">
        <v>132</v>
      </c>
      <c r="QVL22" s="240" t="s">
        <v>132</v>
      </c>
      <c r="QVM22" s="240" t="s">
        <v>132</v>
      </c>
      <c r="QVN22" s="240" t="s">
        <v>132</v>
      </c>
      <c r="QVO22" s="240" t="s">
        <v>132</v>
      </c>
      <c r="QVP22" s="240" t="s">
        <v>132</v>
      </c>
      <c r="QVQ22" s="240" t="s">
        <v>132</v>
      </c>
      <c r="QVR22" s="240" t="s">
        <v>132</v>
      </c>
      <c r="QVS22" s="240" t="s">
        <v>132</v>
      </c>
      <c r="QVT22" s="240" t="s">
        <v>132</v>
      </c>
      <c r="QVU22" s="240" t="s">
        <v>132</v>
      </c>
      <c r="QVV22" s="240" t="s">
        <v>132</v>
      </c>
      <c r="QVW22" s="240" t="s">
        <v>132</v>
      </c>
      <c r="QVX22" s="240" t="s">
        <v>132</v>
      </c>
      <c r="QVY22" s="240" t="s">
        <v>132</v>
      </c>
      <c r="QVZ22" s="240" t="s">
        <v>132</v>
      </c>
      <c r="QWA22" s="240" t="s">
        <v>132</v>
      </c>
      <c r="QWB22" s="240" t="s">
        <v>132</v>
      </c>
      <c r="QWC22" s="240" t="s">
        <v>132</v>
      </c>
      <c r="QWD22" s="240" t="s">
        <v>132</v>
      </c>
      <c r="QWE22" s="240" t="s">
        <v>132</v>
      </c>
      <c r="QWF22" s="240" t="s">
        <v>132</v>
      </c>
      <c r="QWG22" s="240" t="s">
        <v>132</v>
      </c>
      <c r="QWH22" s="240" t="s">
        <v>132</v>
      </c>
      <c r="QWI22" s="240" t="s">
        <v>132</v>
      </c>
      <c r="QWJ22" s="240" t="s">
        <v>132</v>
      </c>
      <c r="QWK22" s="240" t="s">
        <v>132</v>
      </c>
      <c r="QWL22" s="240" t="s">
        <v>132</v>
      </c>
      <c r="QWM22" s="240" t="s">
        <v>132</v>
      </c>
      <c r="QWN22" s="240" t="s">
        <v>132</v>
      </c>
      <c r="QWO22" s="240" t="s">
        <v>132</v>
      </c>
      <c r="QWP22" s="240" t="s">
        <v>132</v>
      </c>
      <c r="QWQ22" s="240" t="s">
        <v>132</v>
      </c>
      <c r="QWR22" s="240" t="s">
        <v>132</v>
      </c>
      <c r="QWS22" s="240" t="s">
        <v>132</v>
      </c>
      <c r="QWT22" s="240" t="s">
        <v>132</v>
      </c>
      <c r="QWU22" s="240" t="s">
        <v>132</v>
      </c>
      <c r="QWV22" s="240" t="s">
        <v>132</v>
      </c>
      <c r="QWW22" s="240" t="s">
        <v>132</v>
      </c>
      <c r="QWX22" s="240" t="s">
        <v>132</v>
      </c>
      <c r="QWY22" s="240" t="s">
        <v>132</v>
      </c>
      <c r="QWZ22" s="240" t="s">
        <v>132</v>
      </c>
      <c r="QXA22" s="240" t="s">
        <v>132</v>
      </c>
      <c r="QXB22" s="240" t="s">
        <v>132</v>
      </c>
      <c r="QXC22" s="240" t="s">
        <v>132</v>
      </c>
      <c r="QXD22" s="240" t="s">
        <v>132</v>
      </c>
      <c r="QXE22" s="240" t="s">
        <v>132</v>
      </c>
      <c r="QXF22" s="240" t="s">
        <v>132</v>
      </c>
      <c r="QXG22" s="240" t="s">
        <v>132</v>
      </c>
      <c r="QXH22" s="240" t="s">
        <v>132</v>
      </c>
      <c r="QXI22" s="240" t="s">
        <v>132</v>
      </c>
      <c r="QXJ22" s="240" t="s">
        <v>132</v>
      </c>
      <c r="QXK22" s="240" t="s">
        <v>132</v>
      </c>
      <c r="QXL22" s="240" t="s">
        <v>132</v>
      </c>
      <c r="QXM22" s="240" t="s">
        <v>132</v>
      </c>
      <c r="QXN22" s="240" t="s">
        <v>132</v>
      </c>
      <c r="QXO22" s="240" t="s">
        <v>132</v>
      </c>
      <c r="QXP22" s="240" t="s">
        <v>132</v>
      </c>
      <c r="QXQ22" s="240" t="s">
        <v>132</v>
      </c>
      <c r="QXR22" s="240" t="s">
        <v>132</v>
      </c>
      <c r="QXS22" s="240" t="s">
        <v>132</v>
      </c>
      <c r="QXT22" s="240" t="s">
        <v>132</v>
      </c>
      <c r="QXU22" s="240" t="s">
        <v>132</v>
      </c>
      <c r="QXV22" s="240" t="s">
        <v>132</v>
      </c>
      <c r="QXW22" s="240" t="s">
        <v>132</v>
      </c>
      <c r="QXX22" s="240" t="s">
        <v>132</v>
      </c>
      <c r="QXY22" s="240" t="s">
        <v>132</v>
      </c>
      <c r="QXZ22" s="240" t="s">
        <v>132</v>
      </c>
      <c r="QYA22" s="240" t="s">
        <v>132</v>
      </c>
      <c r="QYB22" s="240" t="s">
        <v>132</v>
      </c>
      <c r="QYC22" s="240" t="s">
        <v>132</v>
      </c>
      <c r="QYD22" s="240" t="s">
        <v>132</v>
      </c>
      <c r="QYE22" s="240" t="s">
        <v>132</v>
      </c>
      <c r="QYF22" s="240" t="s">
        <v>132</v>
      </c>
      <c r="QYG22" s="240" t="s">
        <v>132</v>
      </c>
      <c r="QYH22" s="240" t="s">
        <v>132</v>
      </c>
      <c r="QYI22" s="240" t="s">
        <v>132</v>
      </c>
      <c r="QYJ22" s="240" t="s">
        <v>132</v>
      </c>
      <c r="QYK22" s="240" t="s">
        <v>132</v>
      </c>
      <c r="QYL22" s="240" t="s">
        <v>132</v>
      </c>
      <c r="QYM22" s="240" t="s">
        <v>132</v>
      </c>
      <c r="QYN22" s="240" t="s">
        <v>132</v>
      </c>
      <c r="QYO22" s="240" t="s">
        <v>132</v>
      </c>
      <c r="QYP22" s="240" t="s">
        <v>132</v>
      </c>
      <c r="QYQ22" s="240" t="s">
        <v>132</v>
      </c>
      <c r="QYR22" s="240" t="s">
        <v>132</v>
      </c>
      <c r="QYS22" s="240" t="s">
        <v>132</v>
      </c>
      <c r="QYT22" s="240" t="s">
        <v>132</v>
      </c>
      <c r="QYU22" s="240" t="s">
        <v>132</v>
      </c>
      <c r="QYV22" s="240" t="s">
        <v>132</v>
      </c>
      <c r="QYW22" s="240" t="s">
        <v>132</v>
      </c>
      <c r="QYX22" s="240" t="s">
        <v>132</v>
      </c>
      <c r="QYY22" s="240" t="s">
        <v>132</v>
      </c>
      <c r="QYZ22" s="240" t="s">
        <v>132</v>
      </c>
      <c r="QZA22" s="240" t="s">
        <v>132</v>
      </c>
      <c r="QZB22" s="240" t="s">
        <v>132</v>
      </c>
      <c r="QZC22" s="240" t="s">
        <v>132</v>
      </c>
      <c r="QZD22" s="240" t="s">
        <v>132</v>
      </c>
      <c r="QZE22" s="240" t="s">
        <v>132</v>
      </c>
      <c r="QZF22" s="240" t="s">
        <v>132</v>
      </c>
      <c r="QZG22" s="240" t="s">
        <v>132</v>
      </c>
      <c r="QZH22" s="240" t="s">
        <v>132</v>
      </c>
      <c r="QZI22" s="240" t="s">
        <v>132</v>
      </c>
      <c r="QZJ22" s="240" t="s">
        <v>132</v>
      </c>
      <c r="QZK22" s="240" t="s">
        <v>132</v>
      </c>
      <c r="QZL22" s="240" t="s">
        <v>132</v>
      </c>
      <c r="QZM22" s="240" t="s">
        <v>132</v>
      </c>
      <c r="QZN22" s="240" t="s">
        <v>132</v>
      </c>
      <c r="QZO22" s="240" t="s">
        <v>132</v>
      </c>
      <c r="QZP22" s="240" t="s">
        <v>132</v>
      </c>
      <c r="QZQ22" s="240" t="s">
        <v>132</v>
      </c>
      <c r="QZR22" s="240" t="s">
        <v>132</v>
      </c>
      <c r="QZS22" s="240" t="s">
        <v>132</v>
      </c>
      <c r="QZT22" s="240" t="s">
        <v>132</v>
      </c>
      <c r="QZU22" s="240" t="s">
        <v>132</v>
      </c>
      <c r="QZV22" s="240" t="s">
        <v>132</v>
      </c>
      <c r="QZW22" s="240" t="s">
        <v>132</v>
      </c>
      <c r="QZX22" s="240" t="s">
        <v>132</v>
      </c>
      <c r="QZY22" s="240" t="s">
        <v>132</v>
      </c>
      <c r="QZZ22" s="240" t="s">
        <v>132</v>
      </c>
      <c r="RAA22" s="240" t="s">
        <v>132</v>
      </c>
      <c r="RAB22" s="240" t="s">
        <v>132</v>
      </c>
      <c r="RAC22" s="240" t="s">
        <v>132</v>
      </c>
      <c r="RAD22" s="240" t="s">
        <v>132</v>
      </c>
      <c r="RAE22" s="240" t="s">
        <v>132</v>
      </c>
      <c r="RAF22" s="240" t="s">
        <v>132</v>
      </c>
      <c r="RAG22" s="240" t="s">
        <v>132</v>
      </c>
      <c r="RAH22" s="240" t="s">
        <v>132</v>
      </c>
      <c r="RAI22" s="240" t="s">
        <v>132</v>
      </c>
      <c r="RAJ22" s="240" t="s">
        <v>132</v>
      </c>
      <c r="RAK22" s="240" t="s">
        <v>132</v>
      </c>
      <c r="RAL22" s="240" t="s">
        <v>132</v>
      </c>
      <c r="RAM22" s="240" t="s">
        <v>132</v>
      </c>
      <c r="RAN22" s="240" t="s">
        <v>132</v>
      </c>
      <c r="RAO22" s="240" t="s">
        <v>132</v>
      </c>
      <c r="RAP22" s="240" t="s">
        <v>132</v>
      </c>
      <c r="RAQ22" s="240" t="s">
        <v>132</v>
      </c>
      <c r="RAR22" s="240" t="s">
        <v>132</v>
      </c>
      <c r="RAS22" s="240" t="s">
        <v>132</v>
      </c>
      <c r="RAT22" s="240" t="s">
        <v>132</v>
      </c>
      <c r="RAU22" s="240" t="s">
        <v>132</v>
      </c>
      <c r="RAV22" s="240" t="s">
        <v>132</v>
      </c>
      <c r="RAW22" s="240" t="s">
        <v>132</v>
      </c>
      <c r="RAX22" s="240" t="s">
        <v>132</v>
      </c>
      <c r="RAY22" s="240" t="s">
        <v>132</v>
      </c>
      <c r="RAZ22" s="240" t="s">
        <v>132</v>
      </c>
      <c r="RBA22" s="240" t="s">
        <v>132</v>
      </c>
      <c r="RBB22" s="240" t="s">
        <v>132</v>
      </c>
      <c r="RBC22" s="240" t="s">
        <v>132</v>
      </c>
      <c r="RBD22" s="240" t="s">
        <v>132</v>
      </c>
      <c r="RBE22" s="240" t="s">
        <v>132</v>
      </c>
      <c r="RBF22" s="240" t="s">
        <v>132</v>
      </c>
      <c r="RBG22" s="240" t="s">
        <v>132</v>
      </c>
      <c r="RBH22" s="240" t="s">
        <v>132</v>
      </c>
      <c r="RBI22" s="240" t="s">
        <v>132</v>
      </c>
      <c r="RBJ22" s="240" t="s">
        <v>132</v>
      </c>
      <c r="RBK22" s="240" t="s">
        <v>132</v>
      </c>
      <c r="RBL22" s="240" t="s">
        <v>132</v>
      </c>
      <c r="RBM22" s="240" t="s">
        <v>132</v>
      </c>
      <c r="RBN22" s="240" t="s">
        <v>132</v>
      </c>
      <c r="RBO22" s="240" t="s">
        <v>132</v>
      </c>
      <c r="RBP22" s="240" t="s">
        <v>132</v>
      </c>
      <c r="RBQ22" s="240" t="s">
        <v>132</v>
      </c>
      <c r="RBR22" s="240" t="s">
        <v>132</v>
      </c>
      <c r="RBS22" s="240" t="s">
        <v>132</v>
      </c>
      <c r="RBT22" s="240" t="s">
        <v>132</v>
      </c>
      <c r="RBU22" s="240" t="s">
        <v>132</v>
      </c>
      <c r="RBV22" s="240" t="s">
        <v>132</v>
      </c>
      <c r="RBW22" s="240" t="s">
        <v>132</v>
      </c>
      <c r="RBX22" s="240" t="s">
        <v>132</v>
      </c>
      <c r="RBY22" s="240" t="s">
        <v>132</v>
      </c>
      <c r="RBZ22" s="240" t="s">
        <v>132</v>
      </c>
      <c r="RCA22" s="240" t="s">
        <v>132</v>
      </c>
      <c r="RCB22" s="240" t="s">
        <v>132</v>
      </c>
      <c r="RCC22" s="240" t="s">
        <v>132</v>
      </c>
      <c r="RCD22" s="240" t="s">
        <v>132</v>
      </c>
      <c r="RCE22" s="240" t="s">
        <v>132</v>
      </c>
      <c r="RCF22" s="240" t="s">
        <v>132</v>
      </c>
      <c r="RCG22" s="240" t="s">
        <v>132</v>
      </c>
      <c r="RCH22" s="240" t="s">
        <v>132</v>
      </c>
      <c r="RCI22" s="240" t="s">
        <v>132</v>
      </c>
      <c r="RCJ22" s="240" t="s">
        <v>132</v>
      </c>
      <c r="RCK22" s="240" t="s">
        <v>132</v>
      </c>
      <c r="RCL22" s="240" t="s">
        <v>132</v>
      </c>
      <c r="RCM22" s="240" t="s">
        <v>132</v>
      </c>
      <c r="RCN22" s="240" t="s">
        <v>132</v>
      </c>
      <c r="RCO22" s="240" t="s">
        <v>132</v>
      </c>
      <c r="RCP22" s="240" t="s">
        <v>132</v>
      </c>
      <c r="RCQ22" s="240" t="s">
        <v>132</v>
      </c>
      <c r="RCR22" s="240" t="s">
        <v>132</v>
      </c>
      <c r="RCS22" s="240" t="s">
        <v>132</v>
      </c>
      <c r="RCT22" s="240" t="s">
        <v>132</v>
      </c>
      <c r="RCU22" s="240" t="s">
        <v>132</v>
      </c>
      <c r="RCV22" s="240" t="s">
        <v>132</v>
      </c>
      <c r="RCW22" s="240" t="s">
        <v>132</v>
      </c>
      <c r="RCX22" s="240" t="s">
        <v>132</v>
      </c>
      <c r="RCY22" s="240" t="s">
        <v>132</v>
      </c>
      <c r="RCZ22" s="240" t="s">
        <v>132</v>
      </c>
      <c r="RDA22" s="240" t="s">
        <v>132</v>
      </c>
      <c r="RDB22" s="240" t="s">
        <v>132</v>
      </c>
      <c r="RDC22" s="240" t="s">
        <v>132</v>
      </c>
      <c r="RDD22" s="240" t="s">
        <v>132</v>
      </c>
      <c r="RDE22" s="240" t="s">
        <v>132</v>
      </c>
      <c r="RDF22" s="240" t="s">
        <v>132</v>
      </c>
      <c r="RDG22" s="240" t="s">
        <v>132</v>
      </c>
      <c r="RDH22" s="240" t="s">
        <v>132</v>
      </c>
      <c r="RDI22" s="240" t="s">
        <v>132</v>
      </c>
      <c r="RDJ22" s="240" t="s">
        <v>132</v>
      </c>
      <c r="RDK22" s="240" t="s">
        <v>132</v>
      </c>
      <c r="RDL22" s="240" t="s">
        <v>132</v>
      </c>
      <c r="RDM22" s="240" t="s">
        <v>132</v>
      </c>
      <c r="RDN22" s="240" t="s">
        <v>132</v>
      </c>
      <c r="RDO22" s="240" t="s">
        <v>132</v>
      </c>
      <c r="RDP22" s="240" t="s">
        <v>132</v>
      </c>
      <c r="RDQ22" s="240" t="s">
        <v>132</v>
      </c>
      <c r="RDR22" s="240" t="s">
        <v>132</v>
      </c>
      <c r="RDS22" s="240" t="s">
        <v>132</v>
      </c>
      <c r="RDT22" s="240" t="s">
        <v>132</v>
      </c>
      <c r="RDU22" s="240" t="s">
        <v>132</v>
      </c>
      <c r="RDV22" s="240" t="s">
        <v>132</v>
      </c>
      <c r="RDW22" s="240" t="s">
        <v>132</v>
      </c>
      <c r="RDX22" s="240" t="s">
        <v>132</v>
      </c>
      <c r="RDY22" s="240" t="s">
        <v>132</v>
      </c>
      <c r="RDZ22" s="240" t="s">
        <v>132</v>
      </c>
      <c r="REA22" s="240" t="s">
        <v>132</v>
      </c>
      <c r="REB22" s="240" t="s">
        <v>132</v>
      </c>
      <c r="REC22" s="240" t="s">
        <v>132</v>
      </c>
      <c r="RED22" s="240" t="s">
        <v>132</v>
      </c>
      <c r="REE22" s="240" t="s">
        <v>132</v>
      </c>
      <c r="REF22" s="240" t="s">
        <v>132</v>
      </c>
      <c r="REG22" s="240" t="s">
        <v>132</v>
      </c>
      <c r="REH22" s="240" t="s">
        <v>132</v>
      </c>
      <c r="REI22" s="240" t="s">
        <v>132</v>
      </c>
      <c r="REJ22" s="240" t="s">
        <v>132</v>
      </c>
      <c r="REK22" s="240" t="s">
        <v>132</v>
      </c>
      <c r="REL22" s="240" t="s">
        <v>132</v>
      </c>
      <c r="REM22" s="240" t="s">
        <v>132</v>
      </c>
      <c r="REN22" s="240" t="s">
        <v>132</v>
      </c>
      <c r="REO22" s="240" t="s">
        <v>132</v>
      </c>
      <c r="REP22" s="240" t="s">
        <v>132</v>
      </c>
      <c r="REQ22" s="240" t="s">
        <v>132</v>
      </c>
      <c r="RER22" s="240" t="s">
        <v>132</v>
      </c>
      <c r="RES22" s="240" t="s">
        <v>132</v>
      </c>
      <c r="RET22" s="240" t="s">
        <v>132</v>
      </c>
      <c r="REU22" s="240" t="s">
        <v>132</v>
      </c>
      <c r="REV22" s="240" t="s">
        <v>132</v>
      </c>
      <c r="REW22" s="240" t="s">
        <v>132</v>
      </c>
      <c r="REX22" s="240" t="s">
        <v>132</v>
      </c>
      <c r="REY22" s="240" t="s">
        <v>132</v>
      </c>
      <c r="REZ22" s="240" t="s">
        <v>132</v>
      </c>
      <c r="RFA22" s="240" t="s">
        <v>132</v>
      </c>
      <c r="RFB22" s="240" t="s">
        <v>132</v>
      </c>
      <c r="RFC22" s="240" t="s">
        <v>132</v>
      </c>
      <c r="RFD22" s="240" t="s">
        <v>132</v>
      </c>
      <c r="RFE22" s="240" t="s">
        <v>132</v>
      </c>
      <c r="RFF22" s="240" t="s">
        <v>132</v>
      </c>
      <c r="RFG22" s="240" t="s">
        <v>132</v>
      </c>
      <c r="RFH22" s="240" t="s">
        <v>132</v>
      </c>
      <c r="RFI22" s="240" t="s">
        <v>132</v>
      </c>
      <c r="RFJ22" s="240" t="s">
        <v>132</v>
      </c>
      <c r="RFK22" s="240" t="s">
        <v>132</v>
      </c>
      <c r="RFL22" s="240" t="s">
        <v>132</v>
      </c>
      <c r="RFM22" s="240" t="s">
        <v>132</v>
      </c>
      <c r="RFN22" s="240" t="s">
        <v>132</v>
      </c>
      <c r="RFO22" s="240" t="s">
        <v>132</v>
      </c>
      <c r="RFP22" s="240" t="s">
        <v>132</v>
      </c>
      <c r="RFQ22" s="240" t="s">
        <v>132</v>
      </c>
      <c r="RFR22" s="240" t="s">
        <v>132</v>
      </c>
      <c r="RFS22" s="240" t="s">
        <v>132</v>
      </c>
      <c r="RFT22" s="240" t="s">
        <v>132</v>
      </c>
      <c r="RFU22" s="240" t="s">
        <v>132</v>
      </c>
      <c r="RFV22" s="240" t="s">
        <v>132</v>
      </c>
      <c r="RFW22" s="240" t="s">
        <v>132</v>
      </c>
      <c r="RFX22" s="240" t="s">
        <v>132</v>
      </c>
      <c r="RFY22" s="240" t="s">
        <v>132</v>
      </c>
      <c r="RFZ22" s="240" t="s">
        <v>132</v>
      </c>
      <c r="RGA22" s="240" t="s">
        <v>132</v>
      </c>
      <c r="RGB22" s="240" t="s">
        <v>132</v>
      </c>
      <c r="RGC22" s="240" t="s">
        <v>132</v>
      </c>
      <c r="RGD22" s="240" t="s">
        <v>132</v>
      </c>
      <c r="RGE22" s="240" t="s">
        <v>132</v>
      </c>
      <c r="RGF22" s="240" t="s">
        <v>132</v>
      </c>
      <c r="RGG22" s="240" t="s">
        <v>132</v>
      </c>
      <c r="RGH22" s="240" t="s">
        <v>132</v>
      </c>
      <c r="RGI22" s="240" t="s">
        <v>132</v>
      </c>
      <c r="RGJ22" s="240" t="s">
        <v>132</v>
      </c>
      <c r="RGK22" s="240" t="s">
        <v>132</v>
      </c>
      <c r="RGL22" s="240" t="s">
        <v>132</v>
      </c>
      <c r="RGM22" s="240" t="s">
        <v>132</v>
      </c>
      <c r="RGN22" s="240" t="s">
        <v>132</v>
      </c>
      <c r="RGO22" s="240" t="s">
        <v>132</v>
      </c>
      <c r="RGP22" s="240" t="s">
        <v>132</v>
      </c>
      <c r="RGQ22" s="240" t="s">
        <v>132</v>
      </c>
      <c r="RGR22" s="240" t="s">
        <v>132</v>
      </c>
      <c r="RGS22" s="240" t="s">
        <v>132</v>
      </c>
      <c r="RGT22" s="240" t="s">
        <v>132</v>
      </c>
      <c r="RGU22" s="240" t="s">
        <v>132</v>
      </c>
      <c r="RGV22" s="240" t="s">
        <v>132</v>
      </c>
      <c r="RGW22" s="240" t="s">
        <v>132</v>
      </c>
      <c r="RGX22" s="240" t="s">
        <v>132</v>
      </c>
      <c r="RGY22" s="240" t="s">
        <v>132</v>
      </c>
      <c r="RGZ22" s="240" t="s">
        <v>132</v>
      </c>
      <c r="RHA22" s="240" t="s">
        <v>132</v>
      </c>
      <c r="RHB22" s="240" t="s">
        <v>132</v>
      </c>
      <c r="RHC22" s="240" t="s">
        <v>132</v>
      </c>
      <c r="RHD22" s="240" t="s">
        <v>132</v>
      </c>
      <c r="RHE22" s="240" t="s">
        <v>132</v>
      </c>
      <c r="RHF22" s="240" t="s">
        <v>132</v>
      </c>
      <c r="RHG22" s="240" t="s">
        <v>132</v>
      </c>
      <c r="RHH22" s="240" t="s">
        <v>132</v>
      </c>
      <c r="RHI22" s="240" t="s">
        <v>132</v>
      </c>
      <c r="RHJ22" s="240" t="s">
        <v>132</v>
      </c>
      <c r="RHK22" s="240" t="s">
        <v>132</v>
      </c>
      <c r="RHL22" s="240" t="s">
        <v>132</v>
      </c>
      <c r="RHM22" s="240" t="s">
        <v>132</v>
      </c>
      <c r="RHN22" s="240" t="s">
        <v>132</v>
      </c>
      <c r="RHO22" s="240" t="s">
        <v>132</v>
      </c>
      <c r="RHP22" s="240" t="s">
        <v>132</v>
      </c>
      <c r="RHQ22" s="240" t="s">
        <v>132</v>
      </c>
      <c r="RHR22" s="240" t="s">
        <v>132</v>
      </c>
      <c r="RHS22" s="240" t="s">
        <v>132</v>
      </c>
      <c r="RHT22" s="240" t="s">
        <v>132</v>
      </c>
      <c r="RHU22" s="240" t="s">
        <v>132</v>
      </c>
      <c r="RHV22" s="240" t="s">
        <v>132</v>
      </c>
      <c r="RHW22" s="240" t="s">
        <v>132</v>
      </c>
      <c r="RHX22" s="240" t="s">
        <v>132</v>
      </c>
      <c r="RHY22" s="240" t="s">
        <v>132</v>
      </c>
      <c r="RHZ22" s="240" t="s">
        <v>132</v>
      </c>
      <c r="RIA22" s="240" t="s">
        <v>132</v>
      </c>
      <c r="RIB22" s="240" t="s">
        <v>132</v>
      </c>
      <c r="RIC22" s="240" t="s">
        <v>132</v>
      </c>
      <c r="RID22" s="240" t="s">
        <v>132</v>
      </c>
      <c r="RIE22" s="240" t="s">
        <v>132</v>
      </c>
      <c r="RIF22" s="240" t="s">
        <v>132</v>
      </c>
      <c r="RIG22" s="240" t="s">
        <v>132</v>
      </c>
      <c r="RIH22" s="240" t="s">
        <v>132</v>
      </c>
      <c r="RII22" s="240" t="s">
        <v>132</v>
      </c>
      <c r="RIJ22" s="240" t="s">
        <v>132</v>
      </c>
      <c r="RIK22" s="240" t="s">
        <v>132</v>
      </c>
      <c r="RIL22" s="240" t="s">
        <v>132</v>
      </c>
      <c r="RIM22" s="240" t="s">
        <v>132</v>
      </c>
      <c r="RIN22" s="240" t="s">
        <v>132</v>
      </c>
      <c r="RIO22" s="240" t="s">
        <v>132</v>
      </c>
      <c r="RIP22" s="240" t="s">
        <v>132</v>
      </c>
      <c r="RIQ22" s="240" t="s">
        <v>132</v>
      </c>
      <c r="RIR22" s="240" t="s">
        <v>132</v>
      </c>
      <c r="RIS22" s="240" t="s">
        <v>132</v>
      </c>
      <c r="RIT22" s="240" t="s">
        <v>132</v>
      </c>
      <c r="RIU22" s="240" t="s">
        <v>132</v>
      </c>
      <c r="RIV22" s="240" t="s">
        <v>132</v>
      </c>
      <c r="RIW22" s="240" t="s">
        <v>132</v>
      </c>
      <c r="RIX22" s="240" t="s">
        <v>132</v>
      </c>
      <c r="RIY22" s="240" t="s">
        <v>132</v>
      </c>
      <c r="RIZ22" s="240" t="s">
        <v>132</v>
      </c>
      <c r="RJA22" s="240" t="s">
        <v>132</v>
      </c>
      <c r="RJB22" s="240" t="s">
        <v>132</v>
      </c>
      <c r="RJC22" s="240" t="s">
        <v>132</v>
      </c>
      <c r="RJD22" s="240" t="s">
        <v>132</v>
      </c>
      <c r="RJE22" s="240" t="s">
        <v>132</v>
      </c>
      <c r="RJF22" s="240" t="s">
        <v>132</v>
      </c>
      <c r="RJG22" s="240" t="s">
        <v>132</v>
      </c>
      <c r="RJH22" s="240" t="s">
        <v>132</v>
      </c>
      <c r="RJI22" s="240" t="s">
        <v>132</v>
      </c>
      <c r="RJJ22" s="240" t="s">
        <v>132</v>
      </c>
      <c r="RJK22" s="240" t="s">
        <v>132</v>
      </c>
      <c r="RJL22" s="240" t="s">
        <v>132</v>
      </c>
      <c r="RJM22" s="240" t="s">
        <v>132</v>
      </c>
      <c r="RJN22" s="240" t="s">
        <v>132</v>
      </c>
      <c r="RJO22" s="240" t="s">
        <v>132</v>
      </c>
      <c r="RJP22" s="240" t="s">
        <v>132</v>
      </c>
      <c r="RJQ22" s="240" t="s">
        <v>132</v>
      </c>
      <c r="RJR22" s="240" t="s">
        <v>132</v>
      </c>
      <c r="RJS22" s="240" t="s">
        <v>132</v>
      </c>
      <c r="RJT22" s="240" t="s">
        <v>132</v>
      </c>
      <c r="RJU22" s="240" t="s">
        <v>132</v>
      </c>
      <c r="RJV22" s="240" t="s">
        <v>132</v>
      </c>
      <c r="RJW22" s="240" t="s">
        <v>132</v>
      </c>
      <c r="RJX22" s="240" t="s">
        <v>132</v>
      </c>
      <c r="RJY22" s="240" t="s">
        <v>132</v>
      </c>
      <c r="RJZ22" s="240" t="s">
        <v>132</v>
      </c>
      <c r="RKA22" s="240" t="s">
        <v>132</v>
      </c>
      <c r="RKB22" s="240" t="s">
        <v>132</v>
      </c>
      <c r="RKC22" s="240" t="s">
        <v>132</v>
      </c>
      <c r="RKD22" s="240" t="s">
        <v>132</v>
      </c>
      <c r="RKE22" s="240" t="s">
        <v>132</v>
      </c>
      <c r="RKF22" s="240" t="s">
        <v>132</v>
      </c>
      <c r="RKG22" s="240" t="s">
        <v>132</v>
      </c>
      <c r="RKH22" s="240" t="s">
        <v>132</v>
      </c>
      <c r="RKI22" s="240" t="s">
        <v>132</v>
      </c>
      <c r="RKJ22" s="240" t="s">
        <v>132</v>
      </c>
      <c r="RKK22" s="240" t="s">
        <v>132</v>
      </c>
      <c r="RKL22" s="240" t="s">
        <v>132</v>
      </c>
      <c r="RKM22" s="240" t="s">
        <v>132</v>
      </c>
      <c r="RKN22" s="240" t="s">
        <v>132</v>
      </c>
      <c r="RKO22" s="240" t="s">
        <v>132</v>
      </c>
      <c r="RKP22" s="240" t="s">
        <v>132</v>
      </c>
      <c r="RKQ22" s="240" t="s">
        <v>132</v>
      </c>
      <c r="RKR22" s="240" t="s">
        <v>132</v>
      </c>
      <c r="RKS22" s="240" t="s">
        <v>132</v>
      </c>
      <c r="RKT22" s="240" t="s">
        <v>132</v>
      </c>
      <c r="RKU22" s="240" t="s">
        <v>132</v>
      </c>
      <c r="RKV22" s="240" t="s">
        <v>132</v>
      </c>
      <c r="RKW22" s="240" t="s">
        <v>132</v>
      </c>
      <c r="RKX22" s="240" t="s">
        <v>132</v>
      </c>
      <c r="RKY22" s="240" t="s">
        <v>132</v>
      </c>
      <c r="RKZ22" s="240" t="s">
        <v>132</v>
      </c>
      <c r="RLA22" s="240" t="s">
        <v>132</v>
      </c>
      <c r="RLB22" s="240" t="s">
        <v>132</v>
      </c>
      <c r="RLC22" s="240" t="s">
        <v>132</v>
      </c>
      <c r="RLD22" s="240" t="s">
        <v>132</v>
      </c>
      <c r="RLE22" s="240" t="s">
        <v>132</v>
      </c>
      <c r="RLF22" s="240" t="s">
        <v>132</v>
      </c>
      <c r="RLG22" s="240" t="s">
        <v>132</v>
      </c>
      <c r="RLH22" s="240" t="s">
        <v>132</v>
      </c>
      <c r="RLI22" s="240" t="s">
        <v>132</v>
      </c>
      <c r="RLJ22" s="240" t="s">
        <v>132</v>
      </c>
      <c r="RLK22" s="240" t="s">
        <v>132</v>
      </c>
      <c r="RLL22" s="240" t="s">
        <v>132</v>
      </c>
      <c r="RLM22" s="240" t="s">
        <v>132</v>
      </c>
      <c r="RLN22" s="240" t="s">
        <v>132</v>
      </c>
      <c r="RLO22" s="240" t="s">
        <v>132</v>
      </c>
      <c r="RLP22" s="240" t="s">
        <v>132</v>
      </c>
      <c r="RLQ22" s="240" t="s">
        <v>132</v>
      </c>
      <c r="RLR22" s="240" t="s">
        <v>132</v>
      </c>
      <c r="RLS22" s="240" t="s">
        <v>132</v>
      </c>
      <c r="RLT22" s="240" t="s">
        <v>132</v>
      </c>
      <c r="RLU22" s="240" t="s">
        <v>132</v>
      </c>
      <c r="RLV22" s="240" t="s">
        <v>132</v>
      </c>
      <c r="RLW22" s="240" t="s">
        <v>132</v>
      </c>
      <c r="RLX22" s="240" t="s">
        <v>132</v>
      </c>
      <c r="RLY22" s="240" t="s">
        <v>132</v>
      </c>
      <c r="RLZ22" s="240" t="s">
        <v>132</v>
      </c>
      <c r="RMA22" s="240" t="s">
        <v>132</v>
      </c>
      <c r="RMB22" s="240" t="s">
        <v>132</v>
      </c>
      <c r="RMC22" s="240" t="s">
        <v>132</v>
      </c>
      <c r="RMD22" s="240" t="s">
        <v>132</v>
      </c>
      <c r="RME22" s="240" t="s">
        <v>132</v>
      </c>
      <c r="RMF22" s="240" t="s">
        <v>132</v>
      </c>
      <c r="RMG22" s="240" t="s">
        <v>132</v>
      </c>
      <c r="RMH22" s="240" t="s">
        <v>132</v>
      </c>
      <c r="RMI22" s="240" t="s">
        <v>132</v>
      </c>
      <c r="RMJ22" s="240" t="s">
        <v>132</v>
      </c>
      <c r="RMK22" s="240" t="s">
        <v>132</v>
      </c>
      <c r="RML22" s="240" t="s">
        <v>132</v>
      </c>
      <c r="RMM22" s="240" t="s">
        <v>132</v>
      </c>
      <c r="RMN22" s="240" t="s">
        <v>132</v>
      </c>
      <c r="RMO22" s="240" t="s">
        <v>132</v>
      </c>
      <c r="RMP22" s="240" t="s">
        <v>132</v>
      </c>
      <c r="RMQ22" s="240" t="s">
        <v>132</v>
      </c>
      <c r="RMR22" s="240" t="s">
        <v>132</v>
      </c>
      <c r="RMS22" s="240" t="s">
        <v>132</v>
      </c>
      <c r="RMT22" s="240" t="s">
        <v>132</v>
      </c>
      <c r="RMU22" s="240" t="s">
        <v>132</v>
      </c>
      <c r="RMV22" s="240" t="s">
        <v>132</v>
      </c>
      <c r="RMW22" s="240" t="s">
        <v>132</v>
      </c>
      <c r="RMX22" s="240" t="s">
        <v>132</v>
      </c>
      <c r="RMY22" s="240" t="s">
        <v>132</v>
      </c>
      <c r="RMZ22" s="240" t="s">
        <v>132</v>
      </c>
      <c r="RNA22" s="240" t="s">
        <v>132</v>
      </c>
      <c r="RNB22" s="240" t="s">
        <v>132</v>
      </c>
      <c r="RNC22" s="240" t="s">
        <v>132</v>
      </c>
      <c r="RND22" s="240" t="s">
        <v>132</v>
      </c>
      <c r="RNE22" s="240" t="s">
        <v>132</v>
      </c>
      <c r="RNF22" s="240" t="s">
        <v>132</v>
      </c>
      <c r="RNG22" s="240" t="s">
        <v>132</v>
      </c>
      <c r="RNH22" s="240" t="s">
        <v>132</v>
      </c>
      <c r="RNI22" s="240" t="s">
        <v>132</v>
      </c>
      <c r="RNJ22" s="240" t="s">
        <v>132</v>
      </c>
      <c r="RNK22" s="240" t="s">
        <v>132</v>
      </c>
      <c r="RNL22" s="240" t="s">
        <v>132</v>
      </c>
      <c r="RNM22" s="240" t="s">
        <v>132</v>
      </c>
      <c r="RNN22" s="240" t="s">
        <v>132</v>
      </c>
      <c r="RNO22" s="240" t="s">
        <v>132</v>
      </c>
      <c r="RNP22" s="240" t="s">
        <v>132</v>
      </c>
      <c r="RNQ22" s="240" t="s">
        <v>132</v>
      </c>
      <c r="RNR22" s="240" t="s">
        <v>132</v>
      </c>
      <c r="RNS22" s="240" t="s">
        <v>132</v>
      </c>
      <c r="RNT22" s="240" t="s">
        <v>132</v>
      </c>
      <c r="RNU22" s="240" t="s">
        <v>132</v>
      </c>
      <c r="RNV22" s="240" t="s">
        <v>132</v>
      </c>
      <c r="RNW22" s="240" t="s">
        <v>132</v>
      </c>
      <c r="RNX22" s="240" t="s">
        <v>132</v>
      </c>
      <c r="RNY22" s="240" t="s">
        <v>132</v>
      </c>
      <c r="RNZ22" s="240" t="s">
        <v>132</v>
      </c>
      <c r="ROA22" s="240" t="s">
        <v>132</v>
      </c>
      <c r="ROB22" s="240" t="s">
        <v>132</v>
      </c>
      <c r="ROC22" s="240" t="s">
        <v>132</v>
      </c>
      <c r="ROD22" s="240" t="s">
        <v>132</v>
      </c>
      <c r="ROE22" s="240" t="s">
        <v>132</v>
      </c>
      <c r="ROF22" s="240" t="s">
        <v>132</v>
      </c>
      <c r="ROG22" s="240" t="s">
        <v>132</v>
      </c>
      <c r="ROH22" s="240" t="s">
        <v>132</v>
      </c>
      <c r="ROI22" s="240" t="s">
        <v>132</v>
      </c>
      <c r="ROJ22" s="240" t="s">
        <v>132</v>
      </c>
      <c r="ROK22" s="240" t="s">
        <v>132</v>
      </c>
      <c r="ROL22" s="240" t="s">
        <v>132</v>
      </c>
      <c r="ROM22" s="240" t="s">
        <v>132</v>
      </c>
      <c r="RON22" s="240" t="s">
        <v>132</v>
      </c>
      <c r="ROO22" s="240" t="s">
        <v>132</v>
      </c>
      <c r="ROP22" s="240" t="s">
        <v>132</v>
      </c>
      <c r="ROQ22" s="240" t="s">
        <v>132</v>
      </c>
      <c r="ROR22" s="240" t="s">
        <v>132</v>
      </c>
      <c r="ROS22" s="240" t="s">
        <v>132</v>
      </c>
      <c r="ROT22" s="240" t="s">
        <v>132</v>
      </c>
      <c r="ROU22" s="240" t="s">
        <v>132</v>
      </c>
      <c r="ROV22" s="240" t="s">
        <v>132</v>
      </c>
      <c r="ROW22" s="240" t="s">
        <v>132</v>
      </c>
      <c r="ROX22" s="240" t="s">
        <v>132</v>
      </c>
      <c r="ROY22" s="240" t="s">
        <v>132</v>
      </c>
      <c r="ROZ22" s="240" t="s">
        <v>132</v>
      </c>
      <c r="RPA22" s="240" t="s">
        <v>132</v>
      </c>
      <c r="RPB22" s="240" t="s">
        <v>132</v>
      </c>
      <c r="RPC22" s="240" t="s">
        <v>132</v>
      </c>
      <c r="RPD22" s="240" t="s">
        <v>132</v>
      </c>
      <c r="RPE22" s="240" t="s">
        <v>132</v>
      </c>
      <c r="RPF22" s="240" t="s">
        <v>132</v>
      </c>
      <c r="RPG22" s="240" t="s">
        <v>132</v>
      </c>
      <c r="RPH22" s="240" t="s">
        <v>132</v>
      </c>
      <c r="RPI22" s="240" t="s">
        <v>132</v>
      </c>
      <c r="RPJ22" s="240" t="s">
        <v>132</v>
      </c>
      <c r="RPK22" s="240" t="s">
        <v>132</v>
      </c>
      <c r="RPL22" s="240" t="s">
        <v>132</v>
      </c>
      <c r="RPM22" s="240" t="s">
        <v>132</v>
      </c>
      <c r="RPN22" s="240" t="s">
        <v>132</v>
      </c>
      <c r="RPO22" s="240" t="s">
        <v>132</v>
      </c>
      <c r="RPP22" s="240" t="s">
        <v>132</v>
      </c>
      <c r="RPQ22" s="240" t="s">
        <v>132</v>
      </c>
      <c r="RPR22" s="240" t="s">
        <v>132</v>
      </c>
      <c r="RPS22" s="240" t="s">
        <v>132</v>
      </c>
      <c r="RPT22" s="240" t="s">
        <v>132</v>
      </c>
      <c r="RPU22" s="240" t="s">
        <v>132</v>
      </c>
      <c r="RPV22" s="240" t="s">
        <v>132</v>
      </c>
      <c r="RPW22" s="240" t="s">
        <v>132</v>
      </c>
      <c r="RPX22" s="240" t="s">
        <v>132</v>
      </c>
      <c r="RPY22" s="240" t="s">
        <v>132</v>
      </c>
      <c r="RPZ22" s="240" t="s">
        <v>132</v>
      </c>
      <c r="RQA22" s="240" t="s">
        <v>132</v>
      </c>
      <c r="RQB22" s="240" t="s">
        <v>132</v>
      </c>
      <c r="RQC22" s="240" t="s">
        <v>132</v>
      </c>
      <c r="RQD22" s="240" t="s">
        <v>132</v>
      </c>
      <c r="RQE22" s="240" t="s">
        <v>132</v>
      </c>
      <c r="RQF22" s="240" t="s">
        <v>132</v>
      </c>
      <c r="RQG22" s="240" t="s">
        <v>132</v>
      </c>
      <c r="RQH22" s="240" t="s">
        <v>132</v>
      </c>
      <c r="RQI22" s="240" t="s">
        <v>132</v>
      </c>
      <c r="RQJ22" s="240" t="s">
        <v>132</v>
      </c>
      <c r="RQK22" s="240" t="s">
        <v>132</v>
      </c>
      <c r="RQL22" s="240" t="s">
        <v>132</v>
      </c>
      <c r="RQM22" s="240" t="s">
        <v>132</v>
      </c>
      <c r="RQN22" s="240" t="s">
        <v>132</v>
      </c>
      <c r="RQO22" s="240" t="s">
        <v>132</v>
      </c>
      <c r="RQP22" s="240" t="s">
        <v>132</v>
      </c>
      <c r="RQQ22" s="240" t="s">
        <v>132</v>
      </c>
      <c r="RQR22" s="240" t="s">
        <v>132</v>
      </c>
      <c r="RQS22" s="240" t="s">
        <v>132</v>
      </c>
      <c r="RQT22" s="240" t="s">
        <v>132</v>
      </c>
      <c r="RQU22" s="240" t="s">
        <v>132</v>
      </c>
      <c r="RQV22" s="240" t="s">
        <v>132</v>
      </c>
      <c r="RQW22" s="240" t="s">
        <v>132</v>
      </c>
      <c r="RQX22" s="240" t="s">
        <v>132</v>
      </c>
      <c r="RQY22" s="240" t="s">
        <v>132</v>
      </c>
      <c r="RQZ22" s="240" t="s">
        <v>132</v>
      </c>
      <c r="RRA22" s="240" t="s">
        <v>132</v>
      </c>
      <c r="RRB22" s="240" t="s">
        <v>132</v>
      </c>
      <c r="RRC22" s="240" t="s">
        <v>132</v>
      </c>
      <c r="RRD22" s="240" t="s">
        <v>132</v>
      </c>
      <c r="RRE22" s="240" t="s">
        <v>132</v>
      </c>
      <c r="RRF22" s="240" t="s">
        <v>132</v>
      </c>
      <c r="RRG22" s="240" t="s">
        <v>132</v>
      </c>
      <c r="RRH22" s="240" t="s">
        <v>132</v>
      </c>
      <c r="RRI22" s="240" t="s">
        <v>132</v>
      </c>
      <c r="RRJ22" s="240" t="s">
        <v>132</v>
      </c>
      <c r="RRK22" s="240" t="s">
        <v>132</v>
      </c>
      <c r="RRL22" s="240" t="s">
        <v>132</v>
      </c>
      <c r="RRM22" s="240" t="s">
        <v>132</v>
      </c>
      <c r="RRN22" s="240" t="s">
        <v>132</v>
      </c>
      <c r="RRO22" s="240" t="s">
        <v>132</v>
      </c>
      <c r="RRP22" s="240" t="s">
        <v>132</v>
      </c>
      <c r="RRQ22" s="240" t="s">
        <v>132</v>
      </c>
      <c r="RRR22" s="240" t="s">
        <v>132</v>
      </c>
      <c r="RRS22" s="240" t="s">
        <v>132</v>
      </c>
      <c r="RRT22" s="240" t="s">
        <v>132</v>
      </c>
      <c r="RRU22" s="240" t="s">
        <v>132</v>
      </c>
      <c r="RRV22" s="240" t="s">
        <v>132</v>
      </c>
      <c r="RRW22" s="240" t="s">
        <v>132</v>
      </c>
      <c r="RRX22" s="240" t="s">
        <v>132</v>
      </c>
      <c r="RRY22" s="240" t="s">
        <v>132</v>
      </c>
      <c r="RRZ22" s="240" t="s">
        <v>132</v>
      </c>
      <c r="RSA22" s="240" t="s">
        <v>132</v>
      </c>
      <c r="RSB22" s="240" t="s">
        <v>132</v>
      </c>
      <c r="RSC22" s="240" t="s">
        <v>132</v>
      </c>
      <c r="RSD22" s="240" t="s">
        <v>132</v>
      </c>
      <c r="RSE22" s="240" t="s">
        <v>132</v>
      </c>
      <c r="RSF22" s="240" t="s">
        <v>132</v>
      </c>
      <c r="RSG22" s="240" t="s">
        <v>132</v>
      </c>
      <c r="RSH22" s="240" t="s">
        <v>132</v>
      </c>
      <c r="RSI22" s="240" t="s">
        <v>132</v>
      </c>
      <c r="RSJ22" s="240" t="s">
        <v>132</v>
      </c>
      <c r="RSK22" s="240" t="s">
        <v>132</v>
      </c>
      <c r="RSL22" s="240" t="s">
        <v>132</v>
      </c>
      <c r="RSM22" s="240" t="s">
        <v>132</v>
      </c>
      <c r="RSN22" s="240" t="s">
        <v>132</v>
      </c>
      <c r="RSO22" s="240" t="s">
        <v>132</v>
      </c>
      <c r="RSP22" s="240" t="s">
        <v>132</v>
      </c>
      <c r="RSQ22" s="240" t="s">
        <v>132</v>
      </c>
      <c r="RSR22" s="240" t="s">
        <v>132</v>
      </c>
      <c r="RSS22" s="240" t="s">
        <v>132</v>
      </c>
      <c r="RST22" s="240" t="s">
        <v>132</v>
      </c>
      <c r="RSU22" s="240" t="s">
        <v>132</v>
      </c>
      <c r="RSV22" s="240" t="s">
        <v>132</v>
      </c>
      <c r="RSW22" s="240" t="s">
        <v>132</v>
      </c>
      <c r="RSX22" s="240" t="s">
        <v>132</v>
      </c>
      <c r="RSY22" s="240" t="s">
        <v>132</v>
      </c>
      <c r="RSZ22" s="240" t="s">
        <v>132</v>
      </c>
      <c r="RTA22" s="240" t="s">
        <v>132</v>
      </c>
      <c r="RTB22" s="240" t="s">
        <v>132</v>
      </c>
      <c r="RTC22" s="240" t="s">
        <v>132</v>
      </c>
      <c r="RTD22" s="240" t="s">
        <v>132</v>
      </c>
      <c r="RTE22" s="240" t="s">
        <v>132</v>
      </c>
      <c r="RTF22" s="240" t="s">
        <v>132</v>
      </c>
      <c r="RTG22" s="240" t="s">
        <v>132</v>
      </c>
      <c r="RTH22" s="240" t="s">
        <v>132</v>
      </c>
      <c r="RTI22" s="240" t="s">
        <v>132</v>
      </c>
      <c r="RTJ22" s="240" t="s">
        <v>132</v>
      </c>
      <c r="RTK22" s="240" t="s">
        <v>132</v>
      </c>
      <c r="RTL22" s="240" t="s">
        <v>132</v>
      </c>
      <c r="RTM22" s="240" t="s">
        <v>132</v>
      </c>
      <c r="RTN22" s="240" t="s">
        <v>132</v>
      </c>
      <c r="RTO22" s="240" t="s">
        <v>132</v>
      </c>
      <c r="RTP22" s="240" t="s">
        <v>132</v>
      </c>
      <c r="RTQ22" s="240" t="s">
        <v>132</v>
      </c>
      <c r="RTR22" s="240" t="s">
        <v>132</v>
      </c>
      <c r="RTS22" s="240" t="s">
        <v>132</v>
      </c>
      <c r="RTT22" s="240" t="s">
        <v>132</v>
      </c>
      <c r="RTU22" s="240" t="s">
        <v>132</v>
      </c>
      <c r="RTV22" s="240" t="s">
        <v>132</v>
      </c>
      <c r="RTW22" s="240" t="s">
        <v>132</v>
      </c>
      <c r="RTX22" s="240" t="s">
        <v>132</v>
      </c>
      <c r="RTY22" s="240" t="s">
        <v>132</v>
      </c>
      <c r="RTZ22" s="240" t="s">
        <v>132</v>
      </c>
      <c r="RUA22" s="240" t="s">
        <v>132</v>
      </c>
      <c r="RUB22" s="240" t="s">
        <v>132</v>
      </c>
      <c r="RUC22" s="240" t="s">
        <v>132</v>
      </c>
      <c r="RUD22" s="240" t="s">
        <v>132</v>
      </c>
      <c r="RUE22" s="240" t="s">
        <v>132</v>
      </c>
      <c r="RUF22" s="240" t="s">
        <v>132</v>
      </c>
      <c r="RUG22" s="240" t="s">
        <v>132</v>
      </c>
      <c r="RUH22" s="240" t="s">
        <v>132</v>
      </c>
      <c r="RUI22" s="240" t="s">
        <v>132</v>
      </c>
      <c r="RUJ22" s="240" t="s">
        <v>132</v>
      </c>
      <c r="RUK22" s="240" t="s">
        <v>132</v>
      </c>
      <c r="RUL22" s="240" t="s">
        <v>132</v>
      </c>
      <c r="RUM22" s="240" t="s">
        <v>132</v>
      </c>
      <c r="RUN22" s="240" t="s">
        <v>132</v>
      </c>
      <c r="RUO22" s="240" t="s">
        <v>132</v>
      </c>
      <c r="RUP22" s="240" t="s">
        <v>132</v>
      </c>
      <c r="RUQ22" s="240" t="s">
        <v>132</v>
      </c>
      <c r="RUR22" s="240" t="s">
        <v>132</v>
      </c>
      <c r="RUS22" s="240" t="s">
        <v>132</v>
      </c>
      <c r="RUT22" s="240" t="s">
        <v>132</v>
      </c>
      <c r="RUU22" s="240" t="s">
        <v>132</v>
      </c>
      <c r="RUV22" s="240" t="s">
        <v>132</v>
      </c>
      <c r="RUW22" s="240" t="s">
        <v>132</v>
      </c>
      <c r="RUX22" s="240" t="s">
        <v>132</v>
      </c>
      <c r="RUY22" s="240" t="s">
        <v>132</v>
      </c>
      <c r="RUZ22" s="240" t="s">
        <v>132</v>
      </c>
      <c r="RVA22" s="240" t="s">
        <v>132</v>
      </c>
      <c r="RVB22" s="240" t="s">
        <v>132</v>
      </c>
      <c r="RVC22" s="240" t="s">
        <v>132</v>
      </c>
      <c r="RVD22" s="240" t="s">
        <v>132</v>
      </c>
      <c r="RVE22" s="240" t="s">
        <v>132</v>
      </c>
      <c r="RVF22" s="240" t="s">
        <v>132</v>
      </c>
      <c r="RVG22" s="240" t="s">
        <v>132</v>
      </c>
      <c r="RVH22" s="240" t="s">
        <v>132</v>
      </c>
      <c r="RVI22" s="240" t="s">
        <v>132</v>
      </c>
      <c r="RVJ22" s="240" t="s">
        <v>132</v>
      </c>
      <c r="RVK22" s="240" t="s">
        <v>132</v>
      </c>
      <c r="RVL22" s="240" t="s">
        <v>132</v>
      </c>
      <c r="RVM22" s="240" t="s">
        <v>132</v>
      </c>
      <c r="RVN22" s="240" t="s">
        <v>132</v>
      </c>
      <c r="RVO22" s="240" t="s">
        <v>132</v>
      </c>
      <c r="RVP22" s="240" t="s">
        <v>132</v>
      </c>
      <c r="RVQ22" s="240" t="s">
        <v>132</v>
      </c>
      <c r="RVR22" s="240" t="s">
        <v>132</v>
      </c>
      <c r="RVS22" s="240" t="s">
        <v>132</v>
      </c>
      <c r="RVT22" s="240" t="s">
        <v>132</v>
      </c>
      <c r="RVU22" s="240" t="s">
        <v>132</v>
      </c>
      <c r="RVV22" s="240" t="s">
        <v>132</v>
      </c>
      <c r="RVW22" s="240" t="s">
        <v>132</v>
      </c>
      <c r="RVX22" s="240" t="s">
        <v>132</v>
      </c>
      <c r="RVY22" s="240" t="s">
        <v>132</v>
      </c>
      <c r="RVZ22" s="240" t="s">
        <v>132</v>
      </c>
      <c r="RWA22" s="240" t="s">
        <v>132</v>
      </c>
      <c r="RWB22" s="240" t="s">
        <v>132</v>
      </c>
      <c r="RWC22" s="240" t="s">
        <v>132</v>
      </c>
      <c r="RWD22" s="240" t="s">
        <v>132</v>
      </c>
      <c r="RWE22" s="240" t="s">
        <v>132</v>
      </c>
      <c r="RWF22" s="240" t="s">
        <v>132</v>
      </c>
      <c r="RWG22" s="240" t="s">
        <v>132</v>
      </c>
      <c r="RWH22" s="240" t="s">
        <v>132</v>
      </c>
      <c r="RWI22" s="240" t="s">
        <v>132</v>
      </c>
      <c r="RWJ22" s="240" t="s">
        <v>132</v>
      </c>
      <c r="RWK22" s="240" t="s">
        <v>132</v>
      </c>
      <c r="RWL22" s="240" t="s">
        <v>132</v>
      </c>
      <c r="RWM22" s="240" t="s">
        <v>132</v>
      </c>
      <c r="RWN22" s="240" t="s">
        <v>132</v>
      </c>
      <c r="RWO22" s="240" t="s">
        <v>132</v>
      </c>
      <c r="RWP22" s="240" t="s">
        <v>132</v>
      </c>
      <c r="RWQ22" s="240" t="s">
        <v>132</v>
      </c>
      <c r="RWR22" s="240" t="s">
        <v>132</v>
      </c>
      <c r="RWS22" s="240" t="s">
        <v>132</v>
      </c>
      <c r="RWT22" s="240" t="s">
        <v>132</v>
      </c>
      <c r="RWU22" s="240" t="s">
        <v>132</v>
      </c>
      <c r="RWV22" s="240" t="s">
        <v>132</v>
      </c>
      <c r="RWW22" s="240" t="s">
        <v>132</v>
      </c>
      <c r="RWX22" s="240" t="s">
        <v>132</v>
      </c>
      <c r="RWY22" s="240" t="s">
        <v>132</v>
      </c>
      <c r="RWZ22" s="240" t="s">
        <v>132</v>
      </c>
      <c r="RXA22" s="240" t="s">
        <v>132</v>
      </c>
      <c r="RXB22" s="240" t="s">
        <v>132</v>
      </c>
      <c r="RXC22" s="240" t="s">
        <v>132</v>
      </c>
      <c r="RXD22" s="240" t="s">
        <v>132</v>
      </c>
      <c r="RXE22" s="240" t="s">
        <v>132</v>
      </c>
      <c r="RXF22" s="240" t="s">
        <v>132</v>
      </c>
      <c r="RXG22" s="240" t="s">
        <v>132</v>
      </c>
      <c r="RXH22" s="240" t="s">
        <v>132</v>
      </c>
      <c r="RXI22" s="240" t="s">
        <v>132</v>
      </c>
      <c r="RXJ22" s="240" t="s">
        <v>132</v>
      </c>
      <c r="RXK22" s="240" t="s">
        <v>132</v>
      </c>
      <c r="RXL22" s="240" t="s">
        <v>132</v>
      </c>
      <c r="RXM22" s="240" t="s">
        <v>132</v>
      </c>
      <c r="RXN22" s="240" t="s">
        <v>132</v>
      </c>
      <c r="RXO22" s="240" t="s">
        <v>132</v>
      </c>
      <c r="RXP22" s="240" t="s">
        <v>132</v>
      </c>
      <c r="RXQ22" s="240" t="s">
        <v>132</v>
      </c>
      <c r="RXR22" s="240" t="s">
        <v>132</v>
      </c>
      <c r="RXS22" s="240" t="s">
        <v>132</v>
      </c>
      <c r="RXT22" s="240" t="s">
        <v>132</v>
      </c>
      <c r="RXU22" s="240" t="s">
        <v>132</v>
      </c>
      <c r="RXV22" s="240" t="s">
        <v>132</v>
      </c>
      <c r="RXW22" s="240" t="s">
        <v>132</v>
      </c>
      <c r="RXX22" s="240" t="s">
        <v>132</v>
      </c>
      <c r="RXY22" s="240" t="s">
        <v>132</v>
      </c>
      <c r="RXZ22" s="240" t="s">
        <v>132</v>
      </c>
      <c r="RYA22" s="240" t="s">
        <v>132</v>
      </c>
      <c r="RYB22" s="240" t="s">
        <v>132</v>
      </c>
      <c r="RYC22" s="240" t="s">
        <v>132</v>
      </c>
      <c r="RYD22" s="240" t="s">
        <v>132</v>
      </c>
      <c r="RYE22" s="240" t="s">
        <v>132</v>
      </c>
      <c r="RYF22" s="240" t="s">
        <v>132</v>
      </c>
      <c r="RYG22" s="240" t="s">
        <v>132</v>
      </c>
      <c r="RYH22" s="240" t="s">
        <v>132</v>
      </c>
      <c r="RYI22" s="240" t="s">
        <v>132</v>
      </c>
      <c r="RYJ22" s="240" t="s">
        <v>132</v>
      </c>
      <c r="RYK22" s="240" t="s">
        <v>132</v>
      </c>
      <c r="RYL22" s="240" t="s">
        <v>132</v>
      </c>
      <c r="RYM22" s="240" t="s">
        <v>132</v>
      </c>
      <c r="RYN22" s="240" t="s">
        <v>132</v>
      </c>
      <c r="RYO22" s="240" t="s">
        <v>132</v>
      </c>
      <c r="RYP22" s="240" t="s">
        <v>132</v>
      </c>
      <c r="RYQ22" s="240" t="s">
        <v>132</v>
      </c>
      <c r="RYR22" s="240" t="s">
        <v>132</v>
      </c>
      <c r="RYS22" s="240" t="s">
        <v>132</v>
      </c>
      <c r="RYT22" s="240" t="s">
        <v>132</v>
      </c>
      <c r="RYU22" s="240" t="s">
        <v>132</v>
      </c>
      <c r="RYV22" s="240" t="s">
        <v>132</v>
      </c>
      <c r="RYW22" s="240" t="s">
        <v>132</v>
      </c>
      <c r="RYX22" s="240" t="s">
        <v>132</v>
      </c>
      <c r="RYY22" s="240" t="s">
        <v>132</v>
      </c>
      <c r="RYZ22" s="240" t="s">
        <v>132</v>
      </c>
      <c r="RZA22" s="240" t="s">
        <v>132</v>
      </c>
      <c r="RZB22" s="240" t="s">
        <v>132</v>
      </c>
      <c r="RZC22" s="240" t="s">
        <v>132</v>
      </c>
      <c r="RZD22" s="240" t="s">
        <v>132</v>
      </c>
      <c r="RZE22" s="240" t="s">
        <v>132</v>
      </c>
      <c r="RZF22" s="240" t="s">
        <v>132</v>
      </c>
      <c r="RZG22" s="240" t="s">
        <v>132</v>
      </c>
      <c r="RZH22" s="240" t="s">
        <v>132</v>
      </c>
      <c r="RZI22" s="240" t="s">
        <v>132</v>
      </c>
      <c r="RZJ22" s="240" t="s">
        <v>132</v>
      </c>
      <c r="RZK22" s="240" t="s">
        <v>132</v>
      </c>
      <c r="RZL22" s="240" t="s">
        <v>132</v>
      </c>
      <c r="RZM22" s="240" t="s">
        <v>132</v>
      </c>
      <c r="RZN22" s="240" t="s">
        <v>132</v>
      </c>
      <c r="RZO22" s="240" t="s">
        <v>132</v>
      </c>
      <c r="RZP22" s="240" t="s">
        <v>132</v>
      </c>
      <c r="RZQ22" s="240" t="s">
        <v>132</v>
      </c>
      <c r="RZR22" s="240" t="s">
        <v>132</v>
      </c>
      <c r="RZS22" s="240" t="s">
        <v>132</v>
      </c>
      <c r="RZT22" s="240" t="s">
        <v>132</v>
      </c>
      <c r="RZU22" s="240" t="s">
        <v>132</v>
      </c>
      <c r="RZV22" s="240" t="s">
        <v>132</v>
      </c>
      <c r="RZW22" s="240" t="s">
        <v>132</v>
      </c>
      <c r="RZX22" s="240" t="s">
        <v>132</v>
      </c>
      <c r="RZY22" s="240" t="s">
        <v>132</v>
      </c>
      <c r="RZZ22" s="240" t="s">
        <v>132</v>
      </c>
      <c r="SAA22" s="240" t="s">
        <v>132</v>
      </c>
      <c r="SAB22" s="240" t="s">
        <v>132</v>
      </c>
      <c r="SAC22" s="240" t="s">
        <v>132</v>
      </c>
      <c r="SAD22" s="240" t="s">
        <v>132</v>
      </c>
      <c r="SAE22" s="240" t="s">
        <v>132</v>
      </c>
      <c r="SAF22" s="240" t="s">
        <v>132</v>
      </c>
      <c r="SAG22" s="240" t="s">
        <v>132</v>
      </c>
      <c r="SAH22" s="240" t="s">
        <v>132</v>
      </c>
      <c r="SAI22" s="240" t="s">
        <v>132</v>
      </c>
      <c r="SAJ22" s="240" t="s">
        <v>132</v>
      </c>
      <c r="SAK22" s="240" t="s">
        <v>132</v>
      </c>
      <c r="SAL22" s="240" t="s">
        <v>132</v>
      </c>
      <c r="SAM22" s="240" t="s">
        <v>132</v>
      </c>
      <c r="SAN22" s="240" t="s">
        <v>132</v>
      </c>
      <c r="SAO22" s="240" t="s">
        <v>132</v>
      </c>
      <c r="SAP22" s="240" t="s">
        <v>132</v>
      </c>
      <c r="SAQ22" s="240" t="s">
        <v>132</v>
      </c>
      <c r="SAR22" s="240" t="s">
        <v>132</v>
      </c>
      <c r="SAS22" s="240" t="s">
        <v>132</v>
      </c>
      <c r="SAT22" s="240" t="s">
        <v>132</v>
      </c>
      <c r="SAU22" s="240" t="s">
        <v>132</v>
      </c>
      <c r="SAV22" s="240" t="s">
        <v>132</v>
      </c>
      <c r="SAW22" s="240" t="s">
        <v>132</v>
      </c>
      <c r="SAX22" s="240" t="s">
        <v>132</v>
      </c>
      <c r="SAY22" s="240" t="s">
        <v>132</v>
      </c>
      <c r="SAZ22" s="240" t="s">
        <v>132</v>
      </c>
      <c r="SBA22" s="240" t="s">
        <v>132</v>
      </c>
      <c r="SBB22" s="240" t="s">
        <v>132</v>
      </c>
      <c r="SBC22" s="240" t="s">
        <v>132</v>
      </c>
      <c r="SBD22" s="240" t="s">
        <v>132</v>
      </c>
      <c r="SBE22" s="240" t="s">
        <v>132</v>
      </c>
      <c r="SBF22" s="240" t="s">
        <v>132</v>
      </c>
      <c r="SBG22" s="240" t="s">
        <v>132</v>
      </c>
      <c r="SBH22" s="240" t="s">
        <v>132</v>
      </c>
      <c r="SBI22" s="240" t="s">
        <v>132</v>
      </c>
      <c r="SBJ22" s="240" t="s">
        <v>132</v>
      </c>
      <c r="SBK22" s="240" t="s">
        <v>132</v>
      </c>
      <c r="SBL22" s="240" t="s">
        <v>132</v>
      </c>
      <c r="SBM22" s="240" t="s">
        <v>132</v>
      </c>
      <c r="SBN22" s="240" t="s">
        <v>132</v>
      </c>
      <c r="SBO22" s="240" t="s">
        <v>132</v>
      </c>
      <c r="SBP22" s="240" t="s">
        <v>132</v>
      </c>
      <c r="SBQ22" s="240" t="s">
        <v>132</v>
      </c>
      <c r="SBR22" s="240" t="s">
        <v>132</v>
      </c>
      <c r="SBS22" s="240" t="s">
        <v>132</v>
      </c>
      <c r="SBT22" s="240" t="s">
        <v>132</v>
      </c>
      <c r="SBU22" s="240" t="s">
        <v>132</v>
      </c>
      <c r="SBV22" s="240" t="s">
        <v>132</v>
      </c>
      <c r="SBW22" s="240" t="s">
        <v>132</v>
      </c>
      <c r="SBX22" s="240" t="s">
        <v>132</v>
      </c>
      <c r="SBY22" s="240" t="s">
        <v>132</v>
      </c>
      <c r="SBZ22" s="240" t="s">
        <v>132</v>
      </c>
      <c r="SCA22" s="240" t="s">
        <v>132</v>
      </c>
      <c r="SCB22" s="240" t="s">
        <v>132</v>
      </c>
      <c r="SCC22" s="240" t="s">
        <v>132</v>
      </c>
      <c r="SCD22" s="240" t="s">
        <v>132</v>
      </c>
      <c r="SCE22" s="240" t="s">
        <v>132</v>
      </c>
      <c r="SCF22" s="240" t="s">
        <v>132</v>
      </c>
      <c r="SCG22" s="240" t="s">
        <v>132</v>
      </c>
      <c r="SCH22" s="240" t="s">
        <v>132</v>
      </c>
      <c r="SCI22" s="240" t="s">
        <v>132</v>
      </c>
      <c r="SCJ22" s="240" t="s">
        <v>132</v>
      </c>
      <c r="SCK22" s="240" t="s">
        <v>132</v>
      </c>
      <c r="SCL22" s="240" t="s">
        <v>132</v>
      </c>
      <c r="SCM22" s="240" t="s">
        <v>132</v>
      </c>
      <c r="SCN22" s="240" t="s">
        <v>132</v>
      </c>
      <c r="SCO22" s="240" t="s">
        <v>132</v>
      </c>
      <c r="SCP22" s="240" t="s">
        <v>132</v>
      </c>
      <c r="SCQ22" s="240" t="s">
        <v>132</v>
      </c>
      <c r="SCR22" s="240" t="s">
        <v>132</v>
      </c>
      <c r="SCS22" s="240" t="s">
        <v>132</v>
      </c>
      <c r="SCT22" s="240" t="s">
        <v>132</v>
      </c>
      <c r="SCU22" s="240" t="s">
        <v>132</v>
      </c>
      <c r="SCV22" s="240" t="s">
        <v>132</v>
      </c>
      <c r="SCW22" s="240" t="s">
        <v>132</v>
      </c>
      <c r="SCX22" s="240" t="s">
        <v>132</v>
      </c>
      <c r="SCY22" s="240" t="s">
        <v>132</v>
      </c>
      <c r="SCZ22" s="240" t="s">
        <v>132</v>
      </c>
      <c r="SDA22" s="240" t="s">
        <v>132</v>
      </c>
      <c r="SDB22" s="240" t="s">
        <v>132</v>
      </c>
      <c r="SDC22" s="240" t="s">
        <v>132</v>
      </c>
      <c r="SDD22" s="240" t="s">
        <v>132</v>
      </c>
      <c r="SDE22" s="240" t="s">
        <v>132</v>
      </c>
      <c r="SDF22" s="240" t="s">
        <v>132</v>
      </c>
      <c r="SDG22" s="240" t="s">
        <v>132</v>
      </c>
      <c r="SDH22" s="240" t="s">
        <v>132</v>
      </c>
      <c r="SDI22" s="240" t="s">
        <v>132</v>
      </c>
      <c r="SDJ22" s="240" t="s">
        <v>132</v>
      </c>
      <c r="SDK22" s="240" t="s">
        <v>132</v>
      </c>
      <c r="SDL22" s="240" t="s">
        <v>132</v>
      </c>
      <c r="SDM22" s="240" t="s">
        <v>132</v>
      </c>
      <c r="SDN22" s="240" t="s">
        <v>132</v>
      </c>
      <c r="SDO22" s="240" t="s">
        <v>132</v>
      </c>
      <c r="SDP22" s="240" t="s">
        <v>132</v>
      </c>
      <c r="SDQ22" s="240" t="s">
        <v>132</v>
      </c>
      <c r="SDR22" s="240" t="s">
        <v>132</v>
      </c>
      <c r="SDS22" s="240" t="s">
        <v>132</v>
      </c>
      <c r="SDT22" s="240" t="s">
        <v>132</v>
      </c>
      <c r="SDU22" s="240" t="s">
        <v>132</v>
      </c>
      <c r="SDV22" s="240" t="s">
        <v>132</v>
      </c>
      <c r="SDW22" s="240" t="s">
        <v>132</v>
      </c>
      <c r="SDX22" s="240" t="s">
        <v>132</v>
      </c>
      <c r="SDY22" s="240" t="s">
        <v>132</v>
      </c>
      <c r="SDZ22" s="240" t="s">
        <v>132</v>
      </c>
      <c r="SEA22" s="240" t="s">
        <v>132</v>
      </c>
      <c r="SEB22" s="240" t="s">
        <v>132</v>
      </c>
      <c r="SEC22" s="240" t="s">
        <v>132</v>
      </c>
      <c r="SED22" s="240" t="s">
        <v>132</v>
      </c>
      <c r="SEE22" s="240" t="s">
        <v>132</v>
      </c>
      <c r="SEF22" s="240" t="s">
        <v>132</v>
      </c>
      <c r="SEG22" s="240" t="s">
        <v>132</v>
      </c>
      <c r="SEH22" s="240" t="s">
        <v>132</v>
      </c>
      <c r="SEI22" s="240" t="s">
        <v>132</v>
      </c>
      <c r="SEJ22" s="240" t="s">
        <v>132</v>
      </c>
      <c r="SEK22" s="240" t="s">
        <v>132</v>
      </c>
      <c r="SEL22" s="240" t="s">
        <v>132</v>
      </c>
      <c r="SEM22" s="240" t="s">
        <v>132</v>
      </c>
      <c r="SEN22" s="240" t="s">
        <v>132</v>
      </c>
      <c r="SEO22" s="240" t="s">
        <v>132</v>
      </c>
      <c r="SEP22" s="240" t="s">
        <v>132</v>
      </c>
      <c r="SEQ22" s="240" t="s">
        <v>132</v>
      </c>
      <c r="SER22" s="240" t="s">
        <v>132</v>
      </c>
      <c r="SES22" s="240" t="s">
        <v>132</v>
      </c>
      <c r="SET22" s="240" t="s">
        <v>132</v>
      </c>
      <c r="SEU22" s="240" t="s">
        <v>132</v>
      </c>
      <c r="SEV22" s="240" t="s">
        <v>132</v>
      </c>
      <c r="SEW22" s="240" t="s">
        <v>132</v>
      </c>
      <c r="SEX22" s="240" t="s">
        <v>132</v>
      </c>
      <c r="SEY22" s="240" t="s">
        <v>132</v>
      </c>
      <c r="SEZ22" s="240" t="s">
        <v>132</v>
      </c>
      <c r="SFA22" s="240" t="s">
        <v>132</v>
      </c>
      <c r="SFB22" s="240" t="s">
        <v>132</v>
      </c>
      <c r="SFC22" s="240" t="s">
        <v>132</v>
      </c>
      <c r="SFD22" s="240" t="s">
        <v>132</v>
      </c>
      <c r="SFE22" s="240" t="s">
        <v>132</v>
      </c>
      <c r="SFF22" s="240" t="s">
        <v>132</v>
      </c>
      <c r="SFG22" s="240" t="s">
        <v>132</v>
      </c>
      <c r="SFH22" s="240" t="s">
        <v>132</v>
      </c>
      <c r="SFI22" s="240" t="s">
        <v>132</v>
      </c>
      <c r="SFJ22" s="240" t="s">
        <v>132</v>
      </c>
      <c r="SFK22" s="240" t="s">
        <v>132</v>
      </c>
      <c r="SFL22" s="240" t="s">
        <v>132</v>
      </c>
      <c r="SFM22" s="240" t="s">
        <v>132</v>
      </c>
      <c r="SFN22" s="240" t="s">
        <v>132</v>
      </c>
      <c r="SFO22" s="240" t="s">
        <v>132</v>
      </c>
      <c r="SFP22" s="240" t="s">
        <v>132</v>
      </c>
      <c r="SFQ22" s="240" t="s">
        <v>132</v>
      </c>
      <c r="SFR22" s="240" t="s">
        <v>132</v>
      </c>
      <c r="SFS22" s="240" t="s">
        <v>132</v>
      </c>
      <c r="SFT22" s="240" t="s">
        <v>132</v>
      </c>
      <c r="SFU22" s="240" t="s">
        <v>132</v>
      </c>
      <c r="SFV22" s="240" t="s">
        <v>132</v>
      </c>
      <c r="SFW22" s="240" t="s">
        <v>132</v>
      </c>
      <c r="SFX22" s="240" t="s">
        <v>132</v>
      </c>
      <c r="SFY22" s="240" t="s">
        <v>132</v>
      </c>
      <c r="SFZ22" s="240" t="s">
        <v>132</v>
      </c>
      <c r="SGA22" s="240" t="s">
        <v>132</v>
      </c>
      <c r="SGB22" s="240" t="s">
        <v>132</v>
      </c>
      <c r="SGC22" s="240" t="s">
        <v>132</v>
      </c>
      <c r="SGD22" s="240" t="s">
        <v>132</v>
      </c>
      <c r="SGE22" s="240" t="s">
        <v>132</v>
      </c>
      <c r="SGF22" s="240" t="s">
        <v>132</v>
      </c>
      <c r="SGG22" s="240" t="s">
        <v>132</v>
      </c>
      <c r="SGH22" s="240" t="s">
        <v>132</v>
      </c>
      <c r="SGI22" s="240" t="s">
        <v>132</v>
      </c>
      <c r="SGJ22" s="240" t="s">
        <v>132</v>
      </c>
      <c r="SGK22" s="240" t="s">
        <v>132</v>
      </c>
      <c r="SGL22" s="240" t="s">
        <v>132</v>
      </c>
      <c r="SGM22" s="240" t="s">
        <v>132</v>
      </c>
      <c r="SGN22" s="240" t="s">
        <v>132</v>
      </c>
      <c r="SGO22" s="240" t="s">
        <v>132</v>
      </c>
      <c r="SGP22" s="240" t="s">
        <v>132</v>
      </c>
      <c r="SGQ22" s="240" t="s">
        <v>132</v>
      </c>
      <c r="SGR22" s="240" t="s">
        <v>132</v>
      </c>
      <c r="SGS22" s="240" t="s">
        <v>132</v>
      </c>
      <c r="SGT22" s="240" t="s">
        <v>132</v>
      </c>
      <c r="SGU22" s="240" t="s">
        <v>132</v>
      </c>
      <c r="SGV22" s="240" t="s">
        <v>132</v>
      </c>
      <c r="SGW22" s="240" t="s">
        <v>132</v>
      </c>
      <c r="SGX22" s="240" t="s">
        <v>132</v>
      </c>
      <c r="SGY22" s="240" t="s">
        <v>132</v>
      </c>
      <c r="SGZ22" s="240" t="s">
        <v>132</v>
      </c>
      <c r="SHA22" s="240" t="s">
        <v>132</v>
      </c>
      <c r="SHB22" s="240" t="s">
        <v>132</v>
      </c>
      <c r="SHC22" s="240" t="s">
        <v>132</v>
      </c>
      <c r="SHD22" s="240" t="s">
        <v>132</v>
      </c>
      <c r="SHE22" s="240" t="s">
        <v>132</v>
      </c>
      <c r="SHF22" s="240" t="s">
        <v>132</v>
      </c>
      <c r="SHG22" s="240" t="s">
        <v>132</v>
      </c>
      <c r="SHH22" s="240" t="s">
        <v>132</v>
      </c>
      <c r="SHI22" s="240" t="s">
        <v>132</v>
      </c>
      <c r="SHJ22" s="240" t="s">
        <v>132</v>
      </c>
      <c r="SHK22" s="240" t="s">
        <v>132</v>
      </c>
      <c r="SHL22" s="240" t="s">
        <v>132</v>
      </c>
      <c r="SHM22" s="240" t="s">
        <v>132</v>
      </c>
      <c r="SHN22" s="240" t="s">
        <v>132</v>
      </c>
      <c r="SHO22" s="240" t="s">
        <v>132</v>
      </c>
      <c r="SHP22" s="240" t="s">
        <v>132</v>
      </c>
      <c r="SHQ22" s="240" t="s">
        <v>132</v>
      </c>
      <c r="SHR22" s="240" t="s">
        <v>132</v>
      </c>
      <c r="SHS22" s="240" t="s">
        <v>132</v>
      </c>
      <c r="SHT22" s="240" t="s">
        <v>132</v>
      </c>
      <c r="SHU22" s="240" t="s">
        <v>132</v>
      </c>
      <c r="SHV22" s="240" t="s">
        <v>132</v>
      </c>
      <c r="SHW22" s="240" t="s">
        <v>132</v>
      </c>
      <c r="SHX22" s="240" t="s">
        <v>132</v>
      </c>
      <c r="SHY22" s="240" t="s">
        <v>132</v>
      </c>
      <c r="SHZ22" s="240" t="s">
        <v>132</v>
      </c>
      <c r="SIA22" s="240" t="s">
        <v>132</v>
      </c>
      <c r="SIB22" s="240" t="s">
        <v>132</v>
      </c>
      <c r="SIC22" s="240" t="s">
        <v>132</v>
      </c>
      <c r="SID22" s="240" t="s">
        <v>132</v>
      </c>
      <c r="SIE22" s="240" t="s">
        <v>132</v>
      </c>
      <c r="SIF22" s="240" t="s">
        <v>132</v>
      </c>
      <c r="SIG22" s="240" t="s">
        <v>132</v>
      </c>
      <c r="SIH22" s="240" t="s">
        <v>132</v>
      </c>
      <c r="SII22" s="240" t="s">
        <v>132</v>
      </c>
      <c r="SIJ22" s="240" t="s">
        <v>132</v>
      </c>
      <c r="SIK22" s="240" t="s">
        <v>132</v>
      </c>
      <c r="SIL22" s="240" t="s">
        <v>132</v>
      </c>
      <c r="SIM22" s="240" t="s">
        <v>132</v>
      </c>
      <c r="SIN22" s="240" t="s">
        <v>132</v>
      </c>
      <c r="SIO22" s="240" t="s">
        <v>132</v>
      </c>
      <c r="SIP22" s="240" t="s">
        <v>132</v>
      </c>
      <c r="SIQ22" s="240" t="s">
        <v>132</v>
      </c>
      <c r="SIR22" s="240" t="s">
        <v>132</v>
      </c>
      <c r="SIS22" s="240" t="s">
        <v>132</v>
      </c>
      <c r="SIT22" s="240" t="s">
        <v>132</v>
      </c>
      <c r="SIU22" s="240" t="s">
        <v>132</v>
      </c>
      <c r="SIV22" s="240" t="s">
        <v>132</v>
      </c>
      <c r="SIW22" s="240" t="s">
        <v>132</v>
      </c>
      <c r="SIX22" s="240" t="s">
        <v>132</v>
      </c>
      <c r="SIY22" s="240" t="s">
        <v>132</v>
      </c>
      <c r="SIZ22" s="240" t="s">
        <v>132</v>
      </c>
      <c r="SJA22" s="240" t="s">
        <v>132</v>
      </c>
      <c r="SJB22" s="240" t="s">
        <v>132</v>
      </c>
      <c r="SJC22" s="240" t="s">
        <v>132</v>
      </c>
      <c r="SJD22" s="240" t="s">
        <v>132</v>
      </c>
      <c r="SJE22" s="240" t="s">
        <v>132</v>
      </c>
      <c r="SJF22" s="240" t="s">
        <v>132</v>
      </c>
      <c r="SJG22" s="240" t="s">
        <v>132</v>
      </c>
      <c r="SJH22" s="240" t="s">
        <v>132</v>
      </c>
      <c r="SJI22" s="240" t="s">
        <v>132</v>
      </c>
      <c r="SJJ22" s="240" t="s">
        <v>132</v>
      </c>
      <c r="SJK22" s="240" t="s">
        <v>132</v>
      </c>
      <c r="SJL22" s="240" t="s">
        <v>132</v>
      </c>
      <c r="SJM22" s="240" t="s">
        <v>132</v>
      </c>
      <c r="SJN22" s="240" t="s">
        <v>132</v>
      </c>
      <c r="SJO22" s="240" t="s">
        <v>132</v>
      </c>
      <c r="SJP22" s="240" t="s">
        <v>132</v>
      </c>
      <c r="SJQ22" s="240" t="s">
        <v>132</v>
      </c>
      <c r="SJR22" s="240" t="s">
        <v>132</v>
      </c>
      <c r="SJS22" s="240" t="s">
        <v>132</v>
      </c>
      <c r="SJT22" s="240" t="s">
        <v>132</v>
      </c>
      <c r="SJU22" s="240" t="s">
        <v>132</v>
      </c>
      <c r="SJV22" s="240" t="s">
        <v>132</v>
      </c>
      <c r="SJW22" s="240" t="s">
        <v>132</v>
      </c>
      <c r="SJX22" s="240" t="s">
        <v>132</v>
      </c>
      <c r="SJY22" s="240" t="s">
        <v>132</v>
      </c>
      <c r="SJZ22" s="240" t="s">
        <v>132</v>
      </c>
      <c r="SKA22" s="240" t="s">
        <v>132</v>
      </c>
      <c r="SKB22" s="240" t="s">
        <v>132</v>
      </c>
      <c r="SKC22" s="240" t="s">
        <v>132</v>
      </c>
      <c r="SKD22" s="240" t="s">
        <v>132</v>
      </c>
      <c r="SKE22" s="240" t="s">
        <v>132</v>
      </c>
      <c r="SKF22" s="240" t="s">
        <v>132</v>
      </c>
      <c r="SKG22" s="240" t="s">
        <v>132</v>
      </c>
      <c r="SKH22" s="240" t="s">
        <v>132</v>
      </c>
      <c r="SKI22" s="240" t="s">
        <v>132</v>
      </c>
      <c r="SKJ22" s="240" t="s">
        <v>132</v>
      </c>
      <c r="SKK22" s="240" t="s">
        <v>132</v>
      </c>
      <c r="SKL22" s="240" t="s">
        <v>132</v>
      </c>
      <c r="SKM22" s="240" t="s">
        <v>132</v>
      </c>
      <c r="SKN22" s="240" t="s">
        <v>132</v>
      </c>
      <c r="SKO22" s="240" t="s">
        <v>132</v>
      </c>
      <c r="SKP22" s="240" t="s">
        <v>132</v>
      </c>
      <c r="SKQ22" s="240" t="s">
        <v>132</v>
      </c>
      <c r="SKR22" s="240" t="s">
        <v>132</v>
      </c>
      <c r="SKS22" s="240" t="s">
        <v>132</v>
      </c>
      <c r="SKT22" s="240" t="s">
        <v>132</v>
      </c>
      <c r="SKU22" s="240" t="s">
        <v>132</v>
      </c>
      <c r="SKV22" s="240" t="s">
        <v>132</v>
      </c>
      <c r="SKW22" s="240" t="s">
        <v>132</v>
      </c>
      <c r="SKX22" s="240" t="s">
        <v>132</v>
      </c>
      <c r="SKY22" s="240" t="s">
        <v>132</v>
      </c>
      <c r="SKZ22" s="240" t="s">
        <v>132</v>
      </c>
      <c r="SLA22" s="240" t="s">
        <v>132</v>
      </c>
      <c r="SLB22" s="240" t="s">
        <v>132</v>
      </c>
      <c r="SLC22" s="240" t="s">
        <v>132</v>
      </c>
      <c r="SLD22" s="240" t="s">
        <v>132</v>
      </c>
      <c r="SLE22" s="240" t="s">
        <v>132</v>
      </c>
      <c r="SLF22" s="240" t="s">
        <v>132</v>
      </c>
      <c r="SLG22" s="240" t="s">
        <v>132</v>
      </c>
      <c r="SLH22" s="240" t="s">
        <v>132</v>
      </c>
      <c r="SLI22" s="240" t="s">
        <v>132</v>
      </c>
      <c r="SLJ22" s="240" t="s">
        <v>132</v>
      </c>
      <c r="SLK22" s="240" t="s">
        <v>132</v>
      </c>
      <c r="SLL22" s="240" t="s">
        <v>132</v>
      </c>
      <c r="SLM22" s="240" t="s">
        <v>132</v>
      </c>
      <c r="SLN22" s="240" t="s">
        <v>132</v>
      </c>
      <c r="SLO22" s="240" t="s">
        <v>132</v>
      </c>
      <c r="SLP22" s="240" t="s">
        <v>132</v>
      </c>
      <c r="SLQ22" s="240" t="s">
        <v>132</v>
      </c>
      <c r="SLR22" s="240" t="s">
        <v>132</v>
      </c>
      <c r="SLS22" s="240" t="s">
        <v>132</v>
      </c>
      <c r="SLT22" s="240" t="s">
        <v>132</v>
      </c>
      <c r="SLU22" s="240" t="s">
        <v>132</v>
      </c>
      <c r="SLV22" s="240" t="s">
        <v>132</v>
      </c>
      <c r="SLW22" s="240" t="s">
        <v>132</v>
      </c>
      <c r="SLX22" s="240" t="s">
        <v>132</v>
      </c>
      <c r="SLY22" s="240" t="s">
        <v>132</v>
      </c>
      <c r="SLZ22" s="240" t="s">
        <v>132</v>
      </c>
      <c r="SMA22" s="240" t="s">
        <v>132</v>
      </c>
      <c r="SMB22" s="240" t="s">
        <v>132</v>
      </c>
      <c r="SMC22" s="240" t="s">
        <v>132</v>
      </c>
      <c r="SMD22" s="240" t="s">
        <v>132</v>
      </c>
      <c r="SME22" s="240" t="s">
        <v>132</v>
      </c>
      <c r="SMF22" s="240" t="s">
        <v>132</v>
      </c>
      <c r="SMG22" s="240" t="s">
        <v>132</v>
      </c>
      <c r="SMH22" s="240" t="s">
        <v>132</v>
      </c>
      <c r="SMI22" s="240" t="s">
        <v>132</v>
      </c>
      <c r="SMJ22" s="240" t="s">
        <v>132</v>
      </c>
      <c r="SMK22" s="240" t="s">
        <v>132</v>
      </c>
      <c r="SML22" s="240" t="s">
        <v>132</v>
      </c>
      <c r="SMM22" s="240" t="s">
        <v>132</v>
      </c>
      <c r="SMN22" s="240" t="s">
        <v>132</v>
      </c>
      <c r="SMO22" s="240" t="s">
        <v>132</v>
      </c>
      <c r="SMP22" s="240" t="s">
        <v>132</v>
      </c>
      <c r="SMQ22" s="240" t="s">
        <v>132</v>
      </c>
      <c r="SMR22" s="240" t="s">
        <v>132</v>
      </c>
      <c r="SMS22" s="240" t="s">
        <v>132</v>
      </c>
      <c r="SMT22" s="240" t="s">
        <v>132</v>
      </c>
      <c r="SMU22" s="240" t="s">
        <v>132</v>
      </c>
      <c r="SMV22" s="240" t="s">
        <v>132</v>
      </c>
      <c r="SMW22" s="240" t="s">
        <v>132</v>
      </c>
      <c r="SMX22" s="240" t="s">
        <v>132</v>
      </c>
      <c r="SMY22" s="240" t="s">
        <v>132</v>
      </c>
      <c r="SMZ22" s="240" t="s">
        <v>132</v>
      </c>
      <c r="SNA22" s="240" t="s">
        <v>132</v>
      </c>
      <c r="SNB22" s="240" t="s">
        <v>132</v>
      </c>
      <c r="SNC22" s="240" t="s">
        <v>132</v>
      </c>
      <c r="SND22" s="240" t="s">
        <v>132</v>
      </c>
      <c r="SNE22" s="240" t="s">
        <v>132</v>
      </c>
      <c r="SNF22" s="240" t="s">
        <v>132</v>
      </c>
      <c r="SNG22" s="240" t="s">
        <v>132</v>
      </c>
      <c r="SNH22" s="240" t="s">
        <v>132</v>
      </c>
      <c r="SNI22" s="240" t="s">
        <v>132</v>
      </c>
      <c r="SNJ22" s="240" t="s">
        <v>132</v>
      </c>
      <c r="SNK22" s="240" t="s">
        <v>132</v>
      </c>
      <c r="SNL22" s="240" t="s">
        <v>132</v>
      </c>
      <c r="SNM22" s="240" t="s">
        <v>132</v>
      </c>
      <c r="SNN22" s="240" t="s">
        <v>132</v>
      </c>
      <c r="SNO22" s="240" t="s">
        <v>132</v>
      </c>
      <c r="SNP22" s="240" t="s">
        <v>132</v>
      </c>
      <c r="SNQ22" s="240" t="s">
        <v>132</v>
      </c>
      <c r="SNR22" s="240" t="s">
        <v>132</v>
      </c>
      <c r="SNS22" s="240" t="s">
        <v>132</v>
      </c>
      <c r="SNT22" s="240" t="s">
        <v>132</v>
      </c>
      <c r="SNU22" s="240" t="s">
        <v>132</v>
      </c>
      <c r="SNV22" s="240" t="s">
        <v>132</v>
      </c>
      <c r="SNW22" s="240" t="s">
        <v>132</v>
      </c>
      <c r="SNX22" s="240" t="s">
        <v>132</v>
      </c>
      <c r="SNY22" s="240" t="s">
        <v>132</v>
      </c>
      <c r="SNZ22" s="240" t="s">
        <v>132</v>
      </c>
      <c r="SOA22" s="240" t="s">
        <v>132</v>
      </c>
      <c r="SOB22" s="240" t="s">
        <v>132</v>
      </c>
      <c r="SOC22" s="240" t="s">
        <v>132</v>
      </c>
      <c r="SOD22" s="240" t="s">
        <v>132</v>
      </c>
      <c r="SOE22" s="240" t="s">
        <v>132</v>
      </c>
      <c r="SOF22" s="240" t="s">
        <v>132</v>
      </c>
      <c r="SOG22" s="240" t="s">
        <v>132</v>
      </c>
      <c r="SOH22" s="240" t="s">
        <v>132</v>
      </c>
      <c r="SOI22" s="240" t="s">
        <v>132</v>
      </c>
      <c r="SOJ22" s="240" t="s">
        <v>132</v>
      </c>
      <c r="SOK22" s="240" t="s">
        <v>132</v>
      </c>
      <c r="SOL22" s="240" t="s">
        <v>132</v>
      </c>
      <c r="SOM22" s="240" t="s">
        <v>132</v>
      </c>
      <c r="SON22" s="240" t="s">
        <v>132</v>
      </c>
      <c r="SOO22" s="240" t="s">
        <v>132</v>
      </c>
      <c r="SOP22" s="240" t="s">
        <v>132</v>
      </c>
      <c r="SOQ22" s="240" t="s">
        <v>132</v>
      </c>
      <c r="SOR22" s="240" t="s">
        <v>132</v>
      </c>
      <c r="SOS22" s="240" t="s">
        <v>132</v>
      </c>
      <c r="SOT22" s="240" t="s">
        <v>132</v>
      </c>
      <c r="SOU22" s="240" t="s">
        <v>132</v>
      </c>
      <c r="SOV22" s="240" t="s">
        <v>132</v>
      </c>
      <c r="SOW22" s="240" t="s">
        <v>132</v>
      </c>
      <c r="SOX22" s="240" t="s">
        <v>132</v>
      </c>
      <c r="SOY22" s="240" t="s">
        <v>132</v>
      </c>
      <c r="SOZ22" s="240" t="s">
        <v>132</v>
      </c>
      <c r="SPA22" s="240" t="s">
        <v>132</v>
      </c>
      <c r="SPB22" s="240" t="s">
        <v>132</v>
      </c>
      <c r="SPC22" s="240" t="s">
        <v>132</v>
      </c>
      <c r="SPD22" s="240" t="s">
        <v>132</v>
      </c>
      <c r="SPE22" s="240" t="s">
        <v>132</v>
      </c>
      <c r="SPF22" s="240" t="s">
        <v>132</v>
      </c>
      <c r="SPG22" s="240" t="s">
        <v>132</v>
      </c>
      <c r="SPH22" s="240" t="s">
        <v>132</v>
      </c>
      <c r="SPI22" s="240" t="s">
        <v>132</v>
      </c>
      <c r="SPJ22" s="240" t="s">
        <v>132</v>
      </c>
      <c r="SPK22" s="240" t="s">
        <v>132</v>
      </c>
      <c r="SPL22" s="240" t="s">
        <v>132</v>
      </c>
      <c r="SPM22" s="240" t="s">
        <v>132</v>
      </c>
      <c r="SPN22" s="240" t="s">
        <v>132</v>
      </c>
      <c r="SPO22" s="240" t="s">
        <v>132</v>
      </c>
      <c r="SPP22" s="240" t="s">
        <v>132</v>
      </c>
      <c r="SPQ22" s="240" t="s">
        <v>132</v>
      </c>
      <c r="SPR22" s="240" t="s">
        <v>132</v>
      </c>
      <c r="SPS22" s="240" t="s">
        <v>132</v>
      </c>
      <c r="SPT22" s="240" t="s">
        <v>132</v>
      </c>
      <c r="SPU22" s="240" t="s">
        <v>132</v>
      </c>
      <c r="SPV22" s="240" t="s">
        <v>132</v>
      </c>
      <c r="SPW22" s="240" t="s">
        <v>132</v>
      </c>
      <c r="SPX22" s="240" t="s">
        <v>132</v>
      </c>
      <c r="SPY22" s="240" t="s">
        <v>132</v>
      </c>
      <c r="SPZ22" s="240" t="s">
        <v>132</v>
      </c>
      <c r="SQA22" s="240" t="s">
        <v>132</v>
      </c>
      <c r="SQB22" s="240" t="s">
        <v>132</v>
      </c>
      <c r="SQC22" s="240" t="s">
        <v>132</v>
      </c>
      <c r="SQD22" s="240" t="s">
        <v>132</v>
      </c>
      <c r="SQE22" s="240" t="s">
        <v>132</v>
      </c>
      <c r="SQF22" s="240" t="s">
        <v>132</v>
      </c>
      <c r="SQG22" s="240" t="s">
        <v>132</v>
      </c>
      <c r="SQH22" s="240" t="s">
        <v>132</v>
      </c>
      <c r="SQI22" s="240" t="s">
        <v>132</v>
      </c>
      <c r="SQJ22" s="240" t="s">
        <v>132</v>
      </c>
      <c r="SQK22" s="240" t="s">
        <v>132</v>
      </c>
      <c r="SQL22" s="240" t="s">
        <v>132</v>
      </c>
      <c r="SQM22" s="240" t="s">
        <v>132</v>
      </c>
      <c r="SQN22" s="240" t="s">
        <v>132</v>
      </c>
      <c r="SQO22" s="240" t="s">
        <v>132</v>
      </c>
      <c r="SQP22" s="240" t="s">
        <v>132</v>
      </c>
      <c r="SQQ22" s="240" t="s">
        <v>132</v>
      </c>
      <c r="SQR22" s="240" t="s">
        <v>132</v>
      </c>
      <c r="SQS22" s="240" t="s">
        <v>132</v>
      </c>
      <c r="SQT22" s="240" t="s">
        <v>132</v>
      </c>
      <c r="SQU22" s="240" t="s">
        <v>132</v>
      </c>
      <c r="SQV22" s="240" t="s">
        <v>132</v>
      </c>
      <c r="SQW22" s="240" t="s">
        <v>132</v>
      </c>
      <c r="SQX22" s="240" t="s">
        <v>132</v>
      </c>
      <c r="SQY22" s="240" t="s">
        <v>132</v>
      </c>
      <c r="SQZ22" s="240" t="s">
        <v>132</v>
      </c>
      <c r="SRA22" s="240" t="s">
        <v>132</v>
      </c>
      <c r="SRB22" s="240" t="s">
        <v>132</v>
      </c>
      <c r="SRC22" s="240" t="s">
        <v>132</v>
      </c>
      <c r="SRD22" s="240" t="s">
        <v>132</v>
      </c>
      <c r="SRE22" s="240" t="s">
        <v>132</v>
      </c>
      <c r="SRF22" s="240" t="s">
        <v>132</v>
      </c>
      <c r="SRG22" s="240" t="s">
        <v>132</v>
      </c>
      <c r="SRH22" s="240" t="s">
        <v>132</v>
      </c>
      <c r="SRI22" s="240" t="s">
        <v>132</v>
      </c>
      <c r="SRJ22" s="240" t="s">
        <v>132</v>
      </c>
      <c r="SRK22" s="240" t="s">
        <v>132</v>
      </c>
      <c r="SRL22" s="240" t="s">
        <v>132</v>
      </c>
      <c r="SRM22" s="240" t="s">
        <v>132</v>
      </c>
      <c r="SRN22" s="240" t="s">
        <v>132</v>
      </c>
      <c r="SRO22" s="240" t="s">
        <v>132</v>
      </c>
      <c r="SRP22" s="240" t="s">
        <v>132</v>
      </c>
      <c r="SRQ22" s="240" t="s">
        <v>132</v>
      </c>
      <c r="SRR22" s="240" t="s">
        <v>132</v>
      </c>
      <c r="SRS22" s="240" t="s">
        <v>132</v>
      </c>
      <c r="SRT22" s="240" t="s">
        <v>132</v>
      </c>
      <c r="SRU22" s="240" t="s">
        <v>132</v>
      </c>
      <c r="SRV22" s="240" t="s">
        <v>132</v>
      </c>
      <c r="SRW22" s="240" t="s">
        <v>132</v>
      </c>
      <c r="SRX22" s="240" t="s">
        <v>132</v>
      </c>
      <c r="SRY22" s="240" t="s">
        <v>132</v>
      </c>
      <c r="SRZ22" s="240" t="s">
        <v>132</v>
      </c>
      <c r="SSA22" s="240" t="s">
        <v>132</v>
      </c>
      <c r="SSB22" s="240" t="s">
        <v>132</v>
      </c>
      <c r="SSC22" s="240" t="s">
        <v>132</v>
      </c>
      <c r="SSD22" s="240" t="s">
        <v>132</v>
      </c>
      <c r="SSE22" s="240" t="s">
        <v>132</v>
      </c>
      <c r="SSF22" s="240" t="s">
        <v>132</v>
      </c>
      <c r="SSG22" s="240" t="s">
        <v>132</v>
      </c>
      <c r="SSH22" s="240" t="s">
        <v>132</v>
      </c>
      <c r="SSI22" s="240" t="s">
        <v>132</v>
      </c>
      <c r="SSJ22" s="240" t="s">
        <v>132</v>
      </c>
      <c r="SSK22" s="240" t="s">
        <v>132</v>
      </c>
      <c r="SSL22" s="240" t="s">
        <v>132</v>
      </c>
      <c r="SSM22" s="240" t="s">
        <v>132</v>
      </c>
      <c r="SSN22" s="240" t="s">
        <v>132</v>
      </c>
      <c r="SSO22" s="240" t="s">
        <v>132</v>
      </c>
      <c r="SSP22" s="240" t="s">
        <v>132</v>
      </c>
      <c r="SSQ22" s="240" t="s">
        <v>132</v>
      </c>
      <c r="SSR22" s="240" t="s">
        <v>132</v>
      </c>
      <c r="SSS22" s="240" t="s">
        <v>132</v>
      </c>
      <c r="SST22" s="240" t="s">
        <v>132</v>
      </c>
      <c r="SSU22" s="240" t="s">
        <v>132</v>
      </c>
      <c r="SSV22" s="240" t="s">
        <v>132</v>
      </c>
      <c r="SSW22" s="240" t="s">
        <v>132</v>
      </c>
      <c r="SSX22" s="240" t="s">
        <v>132</v>
      </c>
      <c r="SSY22" s="240" t="s">
        <v>132</v>
      </c>
      <c r="SSZ22" s="240" t="s">
        <v>132</v>
      </c>
      <c r="STA22" s="240" t="s">
        <v>132</v>
      </c>
      <c r="STB22" s="240" t="s">
        <v>132</v>
      </c>
      <c r="STC22" s="240" t="s">
        <v>132</v>
      </c>
      <c r="STD22" s="240" t="s">
        <v>132</v>
      </c>
      <c r="STE22" s="240" t="s">
        <v>132</v>
      </c>
      <c r="STF22" s="240" t="s">
        <v>132</v>
      </c>
      <c r="STG22" s="240" t="s">
        <v>132</v>
      </c>
      <c r="STH22" s="240" t="s">
        <v>132</v>
      </c>
      <c r="STI22" s="240" t="s">
        <v>132</v>
      </c>
      <c r="STJ22" s="240" t="s">
        <v>132</v>
      </c>
      <c r="STK22" s="240" t="s">
        <v>132</v>
      </c>
      <c r="STL22" s="240" t="s">
        <v>132</v>
      </c>
      <c r="STM22" s="240" t="s">
        <v>132</v>
      </c>
      <c r="STN22" s="240" t="s">
        <v>132</v>
      </c>
      <c r="STO22" s="240" t="s">
        <v>132</v>
      </c>
      <c r="STP22" s="240" t="s">
        <v>132</v>
      </c>
      <c r="STQ22" s="240" t="s">
        <v>132</v>
      </c>
      <c r="STR22" s="240" t="s">
        <v>132</v>
      </c>
      <c r="STS22" s="240" t="s">
        <v>132</v>
      </c>
      <c r="STT22" s="240" t="s">
        <v>132</v>
      </c>
      <c r="STU22" s="240" t="s">
        <v>132</v>
      </c>
      <c r="STV22" s="240" t="s">
        <v>132</v>
      </c>
      <c r="STW22" s="240" t="s">
        <v>132</v>
      </c>
      <c r="STX22" s="240" t="s">
        <v>132</v>
      </c>
      <c r="STY22" s="240" t="s">
        <v>132</v>
      </c>
      <c r="STZ22" s="240" t="s">
        <v>132</v>
      </c>
      <c r="SUA22" s="240" t="s">
        <v>132</v>
      </c>
      <c r="SUB22" s="240" t="s">
        <v>132</v>
      </c>
      <c r="SUC22" s="240" t="s">
        <v>132</v>
      </c>
      <c r="SUD22" s="240" t="s">
        <v>132</v>
      </c>
      <c r="SUE22" s="240" t="s">
        <v>132</v>
      </c>
      <c r="SUF22" s="240" t="s">
        <v>132</v>
      </c>
      <c r="SUG22" s="240" t="s">
        <v>132</v>
      </c>
      <c r="SUH22" s="240" t="s">
        <v>132</v>
      </c>
      <c r="SUI22" s="240" t="s">
        <v>132</v>
      </c>
      <c r="SUJ22" s="240" t="s">
        <v>132</v>
      </c>
      <c r="SUK22" s="240" t="s">
        <v>132</v>
      </c>
      <c r="SUL22" s="240" t="s">
        <v>132</v>
      </c>
      <c r="SUM22" s="240" t="s">
        <v>132</v>
      </c>
      <c r="SUN22" s="240" t="s">
        <v>132</v>
      </c>
      <c r="SUO22" s="240" t="s">
        <v>132</v>
      </c>
      <c r="SUP22" s="240" t="s">
        <v>132</v>
      </c>
      <c r="SUQ22" s="240" t="s">
        <v>132</v>
      </c>
      <c r="SUR22" s="240" t="s">
        <v>132</v>
      </c>
      <c r="SUS22" s="240" t="s">
        <v>132</v>
      </c>
      <c r="SUT22" s="240" t="s">
        <v>132</v>
      </c>
      <c r="SUU22" s="240" t="s">
        <v>132</v>
      </c>
      <c r="SUV22" s="240" t="s">
        <v>132</v>
      </c>
      <c r="SUW22" s="240" t="s">
        <v>132</v>
      </c>
      <c r="SUX22" s="240" t="s">
        <v>132</v>
      </c>
      <c r="SUY22" s="240" t="s">
        <v>132</v>
      </c>
      <c r="SUZ22" s="240" t="s">
        <v>132</v>
      </c>
      <c r="SVA22" s="240" t="s">
        <v>132</v>
      </c>
      <c r="SVB22" s="240" t="s">
        <v>132</v>
      </c>
      <c r="SVC22" s="240" t="s">
        <v>132</v>
      </c>
      <c r="SVD22" s="240" t="s">
        <v>132</v>
      </c>
      <c r="SVE22" s="240" t="s">
        <v>132</v>
      </c>
      <c r="SVF22" s="240" t="s">
        <v>132</v>
      </c>
      <c r="SVG22" s="240" t="s">
        <v>132</v>
      </c>
      <c r="SVH22" s="240" t="s">
        <v>132</v>
      </c>
      <c r="SVI22" s="240" t="s">
        <v>132</v>
      </c>
      <c r="SVJ22" s="240" t="s">
        <v>132</v>
      </c>
      <c r="SVK22" s="240" t="s">
        <v>132</v>
      </c>
      <c r="SVL22" s="240" t="s">
        <v>132</v>
      </c>
      <c r="SVM22" s="240" t="s">
        <v>132</v>
      </c>
      <c r="SVN22" s="240" t="s">
        <v>132</v>
      </c>
      <c r="SVO22" s="240" t="s">
        <v>132</v>
      </c>
      <c r="SVP22" s="240" t="s">
        <v>132</v>
      </c>
      <c r="SVQ22" s="240" t="s">
        <v>132</v>
      </c>
      <c r="SVR22" s="240" t="s">
        <v>132</v>
      </c>
      <c r="SVS22" s="240" t="s">
        <v>132</v>
      </c>
      <c r="SVT22" s="240" t="s">
        <v>132</v>
      </c>
      <c r="SVU22" s="240" t="s">
        <v>132</v>
      </c>
      <c r="SVV22" s="240" t="s">
        <v>132</v>
      </c>
      <c r="SVW22" s="240" t="s">
        <v>132</v>
      </c>
      <c r="SVX22" s="240" t="s">
        <v>132</v>
      </c>
      <c r="SVY22" s="240" t="s">
        <v>132</v>
      </c>
      <c r="SVZ22" s="240" t="s">
        <v>132</v>
      </c>
      <c r="SWA22" s="240" t="s">
        <v>132</v>
      </c>
      <c r="SWB22" s="240" t="s">
        <v>132</v>
      </c>
      <c r="SWC22" s="240" t="s">
        <v>132</v>
      </c>
      <c r="SWD22" s="240" t="s">
        <v>132</v>
      </c>
      <c r="SWE22" s="240" t="s">
        <v>132</v>
      </c>
      <c r="SWF22" s="240" t="s">
        <v>132</v>
      </c>
      <c r="SWG22" s="240" t="s">
        <v>132</v>
      </c>
      <c r="SWH22" s="240" t="s">
        <v>132</v>
      </c>
      <c r="SWI22" s="240" t="s">
        <v>132</v>
      </c>
      <c r="SWJ22" s="240" t="s">
        <v>132</v>
      </c>
      <c r="SWK22" s="240" t="s">
        <v>132</v>
      </c>
      <c r="SWL22" s="240" t="s">
        <v>132</v>
      </c>
      <c r="SWM22" s="240" t="s">
        <v>132</v>
      </c>
      <c r="SWN22" s="240" t="s">
        <v>132</v>
      </c>
      <c r="SWO22" s="240" t="s">
        <v>132</v>
      </c>
      <c r="SWP22" s="240" t="s">
        <v>132</v>
      </c>
      <c r="SWQ22" s="240" t="s">
        <v>132</v>
      </c>
      <c r="SWR22" s="240" t="s">
        <v>132</v>
      </c>
      <c r="SWS22" s="240" t="s">
        <v>132</v>
      </c>
      <c r="SWT22" s="240" t="s">
        <v>132</v>
      </c>
      <c r="SWU22" s="240" t="s">
        <v>132</v>
      </c>
      <c r="SWV22" s="240" t="s">
        <v>132</v>
      </c>
      <c r="SWW22" s="240" t="s">
        <v>132</v>
      </c>
      <c r="SWX22" s="240" t="s">
        <v>132</v>
      </c>
      <c r="SWY22" s="240" t="s">
        <v>132</v>
      </c>
      <c r="SWZ22" s="240" t="s">
        <v>132</v>
      </c>
      <c r="SXA22" s="240" t="s">
        <v>132</v>
      </c>
      <c r="SXB22" s="240" t="s">
        <v>132</v>
      </c>
      <c r="SXC22" s="240" t="s">
        <v>132</v>
      </c>
      <c r="SXD22" s="240" t="s">
        <v>132</v>
      </c>
      <c r="SXE22" s="240" t="s">
        <v>132</v>
      </c>
      <c r="SXF22" s="240" t="s">
        <v>132</v>
      </c>
      <c r="SXG22" s="240" t="s">
        <v>132</v>
      </c>
      <c r="SXH22" s="240" t="s">
        <v>132</v>
      </c>
      <c r="SXI22" s="240" t="s">
        <v>132</v>
      </c>
      <c r="SXJ22" s="240" t="s">
        <v>132</v>
      </c>
      <c r="SXK22" s="240" t="s">
        <v>132</v>
      </c>
      <c r="SXL22" s="240" t="s">
        <v>132</v>
      </c>
      <c r="SXM22" s="240" t="s">
        <v>132</v>
      </c>
      <c r="SXN22" s="240" t="s">
        <v>132</v>
      </c>
      <c r="SXO22" s="240" t="s">
        <v>132</v>
      </c>
      <c r="SXP22" s="240" t="s">
        <v>132</v>
      </c>
      <c r="SXQ22" s="240" t="s">
        <v>132</v>
      </c>
      <c r="SXR22" s="240" t="s">
        <v>132</v>
      </c>
      <c r="SXS22" s="240" t="s">
        <v>132</v>
      </c>
      <c r="SXT22" s="240" t="s">
        <v>132</v>
      </c>
      <c r="SXU22" s="240" t="s">
        <v>132</v>
      </c>
      <c r="SXV22" s="240" t="s">
        <v>132</v>
      </c>
      <c r="SXW22" s="240" t="s">
        <v>132</v>
      </c>
      <c r="SXX22" s="240" t="s">
        <v>132</v>
      </c>
      <c r="SXY22" s="240" t="s">
        <v>132</v>
      </c>
      <c r="SXZ22" s="240" t="s">
        <v>132</v>
      </c>
      <c r="SYA22" s="240" t="s">
        <v>132</v>
      </c>
      <c r="SYB22" s="240" t="s">
        <v>132</v>
      </c>
      <c r="SYC22" s="240" t="s">
        <v>132</v>
      </c>
      <c r="SYD22" s="240" t="s">
        <v>132</v>
      </c>
      <c r="SYE22" s="240" t="s">
        <v>132</v>
      </c>
      <c r="SYF22" s="240" t="s">
        <v>132</v>
      </c>
      <c r="SYG22" s="240" t="s">
        <v>132</v>
      </c>
      <c r="SYH22" s="240" t="s">
        <v>132</v>
      </c>
      <c r="SYI22" s="240" t="s">
        <v>132</v>
      </c>
      <c r="SYJ22" s="240" t="s">
        <v>132</v>
      </c>
      <c r="SYK22" s="240" t="s">
        <v>132</v>
      </c>
      <c r="SYL22" s="240" t="s">
        <v>132</v>
      </c>
      <c r="SYM22" s="240" t="s">
        <v>132</v>
      </c>
      <c r="SYN22" s="240" t="s">
        <v>132</v>
      </c>
      <c r="SYO22" s="240" t="s">
        <v>132</v>
      </c>
      <c r="SYP22" s="240" t="s">
        <v>132</v>
      </c>
      <c r="SYQ22" s="240" t="s">
        <v>132</v>
      </c>
      <c r="SYR22" s="240" t="s">
        <v>132</v>
      </c>
      <c r="SYS22" s="240" t="s">
        <v>132</v>
      </c>
      <c r="SYT22" s="240" t="s">
        <v>132</v>
      </c>
      <c r="SYU22" s="240" t="s">
        <v>132</v>
      </c>
      <c r="SYV22" s="240" t="s">
        <v>132</v>
      </c>
      <c r="SYW22" s="240" t="s">
        <v>132</v>
      </c>
      <c r="SYX22" s="240" t="s">
        <v>132</v>
      </c>
      <c r="SYY22" s="240" t="s">
        <v>132</v>
      </c>
      <c r="SYZ22" s="240" t="s">
        <v>132</v>
      </c>
      <c r="SZA22" s="240" t="s">
        <v>132</v>
      </c>
      <c r="SZB22" s="240" t="s">
        <v>132</v>
      </c>
      <c r="SZC22" s="240" t="s">
        <v>132</v>
      </c>
      <c r="SZD22" s="240" t="s">
        <v>132</v>
      </c>
      <c r="SZE22" s="240" t="s">
        <v>132</v>
      </c>
      <c r="SZF22" s="240" t="s">
        <v>132</v>
      </c>
      <c r="SZG22" s="240" t="s">
        <v>132</v>
      </c>
      <c r="SZH22" s="240" t="s">
        <v>132</v>
      </c>
      <c r="SZI22" s="240" t="s">
        <v>132</v>
      </c>
      <c r="SZJ22" s="240" t="s">
        <v>132</v>
      </c>
      <c r="SZK22" s="240" t="s">
        <v>132</v>
      </c>
      <c r="SZL22" s="240" t="s">
        <v>132</v>
      </c>
      <c r="SZM22" s="240" t="s">
        <v>132</v>
      </c>
      <c r="SZN22" s="240" t="s">
        <v>132</v>
      </c>
      <c r="SZO22" s="240" t="s">
        <v>132</v>
      </c>
      <c r="SZP22" s="240" t="s">
        <v>132</v>
      </c>
      <c r="SZQ22" s="240" t="s">
        <v>132</v>
      </c>
      <c r="SZR22" s="240" t="s">
        <v>132</v>
      </c>
      <c r="SZS22" s="240" t="s">
        <v>132</v>
      </c>
      <c r="SZT22" s="240" t="s">
        <v>132</v>
      </c>
      <c r="SZU22" s="240" t="s">
        <v>132</v>
      </c>
      <c r="SZV22" s="240" t="s">
        <v>132</v>
      </c>
      <c r="SZW22" s="240" t="s">
        <v>132</v>
      </c>
      <c r="SZX22" s="240" t="s">
        <v>132</v>
      </c>
      <c r="SZY22" s="240" t="s">
        <v>132</v>
      </c>
      <c r="SZZ22" s="240" t="s">
        <v>132</v>
      </c>
      <c r="TAA22" s="240" t="s">
        <v>132</v>
      </c>
      <c r="TAB22" s="240" t="s">
        <v>132</v>
      </c>
      <c r="TAC22" s="240" t="s">
        <v>132</v>
      </c>
      <c r="TAD22" s="240" t="s">
        <v>132</v>
      </c>
      <c r="TAE22" s="240" t="s">
        <v>132</v>
      </c>
      <c r="TAF22" s="240" t="s">
        <v>132</v>
      </c>
      <c r="TAG22" s="240" t="s">
        <v>132</v>
      </c>
      <c r="TAH22" s="240" t="s">
        <v>132</v>
      </c>
      <c r="TAI22" s="240" t="s">
        <v>132</v>
      </c>
      <c r="TAJ22" s="240" t="s">
        <v>132</v>
      </c>
      <c r="TAK22" s="240" t="s">
        <v>132</v>
      </c>
      <c r="TAL22" s="240" t="s">
        <v>132</v>
      </c>
      <c r="TAM22" s="240" t="s">
        <v>132</v>
      </c>
      <c r="TAN22" s="240" t="s">
        <v>132</v>
      </c>
      <c r="TAO22" s="240" t="s">
        <v>132</v>
      </c>
      <c r="TAP22" s="240" t="s">
        <v>132</v>
      </c>
      <c r="TAQ22" s="240" t="s">
        <v>132</v>
      </c>
      <c r="TAR22" s="240" t="s">
        <v>132</v>
      </c>
      <c r="TAS22" s="240" t="s">
        <v>132</v>
      </c>
      <c r="TAT22" s="240" t="s">
        <v>132</v>
      </c>
      <c r="TAU22" s="240" t="s">
        <v>132</v>
      </c>
      <c r="TAV22" s="240" t="s">
        <v>132</v>
      </c>
      <c r="TAW22" s="240" t="s">
        <v>132</v>
      </c>
      <c r="TAX22" s="240" t="s">
        <v>132</v>
      </c>
      <c r="TAY22" s="240" t="s">
        <v>132</v>
      </c>
      <c r="TAZ22" s="240" t="s">
        <v>132</v>
      </c>
      <c r="TBA22" s="240" t="s">
        <v>132</v>
      </c>
      <c r="TBB22" s="240" t="s">
        <v>132</v>
      </c>
      <c r="TBC22" s="240" t="s">
        <v>132</v>
      </c>
      <c r="TBD22" s="240" t="s">
        <v>132</v>
      </c>
      <c r="TBE22" s="240" t="s">
        <v>132</v>
      </c>
      <c r="TBF22" s="240" t="s">
        <v>132</v>
      </c>
      <c r="TBG22" s="240" t="s">
        <v>132</v>
      </c>
      <c r="TBH22" s="240" t="s">
        <v>132</v>
      </c>
      <c r="TBI22" s="240" t="s">
        <v>132</v>
      </c>
      <c r="TBJ22" s="240" t="s">
        <v>132</v>
      </c>
      <c r="TBK22" s="240" t="s">
        <v>132</v>
      </c>
      <c r="TBL22" s="240" t="s">
        <v>132</v>
      </c>
      <c r="TBM22" s="240" t="s">
        <v>132</v>
      </c>
      <c r="TBN22" s="240" t="s">
        <v>132</v>
      </c>
      <c r="TBO22" s="240" t="s">
        <v>132</v>
      </c>
      <c r="TBP22" s="240" t="s">
        <v>132</v>
      </c>
      <c r="TBQ22" s="240" t="s">
        <v>132</v>
      </c>
      <c r="TBR22" s="240" t="s">
        <v>132</v>
      </c>
      <c r="TBS22" s="240" t="s">
        <v>132</v>
      </c>
      <c r="TBT22" s="240" t="s">
        <v>132</v>
      </c>
      <c r="TBU22" s="240" t="s">
        <v>132</v>
      </c>
      <c r="TBV22" s="240" t="s">
        <v>132</v>
      </c>
      <c r="TBW22" s="240" t="s">
        <v>132</v>
      </c>
      <c r="TBX22" s="240" t="s">
        <v>132</v>
      </c>
      <c r="TBY22" s="240" t="s">
        <v>132</v>
      </c>
      <c r="TBZ22" s="240" t="s">
        <v>132</v>
      </c>
      <c r="TCA22" s="240" t="s">
        <v>132</v>
      </c>
      <c r="TCB22" s="240" t="s">
        <v>132</v>
      </c>
      <c r="TCC22" s="240" t="s">
        <v>132</v>
      </c>
      <c r="TCD22" s="240" t="s">
        <v>132</v>
      </c>
      <c r="TCE22" s="240" t="s">
        <v>132</v>
      </c>
      <c r="TCF22" s="240" t="s">
        <v>132</v>
      </c>
      <c r="TCG22" s="240" t="s">
        <v>132</v>
      </c>
      <c r="TCH22" s="240" t="s">
        <v>132</v>
      </c>
      <c r="TCI22" s="240" t="s">
        <v>132</v>
      </c>
      <c r="TCJ22" s="240" t="s">
        <v>132</v>
      </c>
      <c r="TCK22" s="240" t="s">
        <v>132</v>
      </c>
      <c r="TCL22" s="240" t="s">
        <v>132</v>
      </c>
      <c r="TCM22" s="240" t="s">
        <v>132</v>
      </c>
      <c r="TCN22" s="240" t="s">
        <v>132</v>
      </c>
      <c r="TCO22" s="240" t="s">
        <v>132</v>
      </c>
      <c r="TCP22" s="240" t="s">
        <v>132</v>
      </c>
      <c r="TCQ22" s="240" t="s">
        <v>132</v>
      </c>
      <c r="TCR22" s="240" t="s">
        <v>132</v>
      </c>
      <c r="TCS22" s="240" t="s">
        <v>132</v>
      </c>
      <c r="TCT22" s="240" t="s">
        <v>132</v>
      </c>
      <c r="TCU22" s="240" t="s">
        <v>132</v>
      </c>
      <c r="TCV22" s="240" t="s">
        <v>132</v>
      </c>
      <c r="TCW22" s="240" t="s">
        <v>132</v>
      </c>
      <c r="TCX22" s="240" t="s">
        <v>132</v>
      </c>
      <c r="TCY22" s="240" t="s">
        <v>132</v>
      </c>
      <c r="TCZ22" s="240" t="s">
        <v>132</v>
      </c>
      <c r="TDA22" s="240" t="s">
        <v>132</v>
      </c>
      <c r="TDB22" s="240" t="s">
        <v>132</v>
      </c>
      <c r="TDC22" s="240" t="s">
        <v>132</v>
      </c>
      <c r="TDD22" s="240" t="s">
        <v>132</v>
      </c>
      <c r="TDE22" s="240" t="s">
        <v>132</v>
      </c>
      <c r="TDF22" s="240" t="s">
        <v>132</v>
      </c>
      <c r="TDG22" s="240" t="s">
        <v>132</v>
      </c>
      <c r="TDH22" s="240" t="s">
        <v>132</v>
      </c>
      <c r="TDI22" s="240" t="s">
        <v>132</v>
      </c>
      <c r="TDJ22" s="240" t="s">
        <v>132</v>
      </c>
      <c r="TDK22" s="240" t="s">
        <v>132</v>
      </c>
      <c r="TDL22" s="240" t="s">
        <v>132</v>
      </c>
      <c r="TDM22" s="240" t="s">
        <v>132</v>
      </c>
      <c r="TDN22" s="240" t="s">
        <v>132</v>
      </c>
      <c r="TDO22" s="240" t="s">
        <v>132</v>
      </c>
      <c r="TDP22" s="240" t="s">
        <v>132</v>
      </c>
      <c r="TDQ22" s="240" t="s">
        <v>132</v>
      </c>
      <c r="TDR22" s="240" t="s">
        <v>132</v>
      </c>
      <c r="TDS22" s="240" t="s">
        <v>132</v>
      </c>
      <c r="TDT22" s="240" t="s">
        <v>132</v>
      </c>
      <c r="TDU22" s="240" t="s">
        <v>132</v>
      </c>
      <c r="TDV22" s="240" t="s">
        <v>132</v>
      </c>
      <c r="TDW22" s="240" t="s">
        <v>132</v>
      </c>
      <c r="TDX22" s="240" t="s">
        <v>132</v>
      </c>
      <c r="TDY22" s="240" t="s">
        <v>132</v>
      </c>
      <c r="TDZ22" s="240" t="s">
        <v>132</v>
      </c>
      <c r="TEA22" s="240" t="s">
        <v>132</v>
      </c>
      <c r="TEB22" s="240" t="s">
        <v>132</v>
      </c>
      <c r="TEC22" s="240" t="s">
        <v>132</v>
      </c>
      <c r="TED22" s="240" t="s">
        <v>132</v>
      </c>
      <c r="TEE22" s="240" t="s">
        <v>132</v>
      </c>
      <c r="TEF22" s="240" t="s">
        <v>132</v>
      </c>
      <c r="TEG22" s="240" t="s">
        <v>132</v>
      </c>
      <c r="TEH22" s="240" t="s">
        <v>132</v>
      </c>
      <c r="TEI22" s="240" t="s">
        <v>132</v>
      </c>
      <c r="TEJ22" s="240" t="s">
        <v>132</v>
      </c>
      <c r="TEK22" s="240" t="s">
        <v>132</v>
      </c>
      <c r="TEL22" s="240" t="s">
        <v>132</v>
      </c>
      <c r="TEM22" s="240" t="s">
        <v>132</v>
      </c>
      <c r="TEN22" s="240" t="s">
        <v>132</v>
      </c>
      <c r="TEO22" s="240" t="s">
        <v>132</v>
      </c>
      <c r="TEP22" s="240" t="s">
        <v>132</v>
      </c>
      <c r="TEQ22" s="240" t="s">
        <v>132</v>
      </c>
      <c r="TER22" s="240" t="s">
        <v>132</v>
      </c>
      <c r="TES22" s="240" t="s">
        <v>132</v>
      </c>
      <c r="TET22" s="240" t="s">
        <v>132</v>
      </c>
      <c r="TEU22" s="240" t="s">
        <v>132</v>
      </c>
      <c r="TEV22" s="240" t="s">
        <v>132</v>
      </c>
      <c r="TEW22" s="240" t="s">
        <v>132</v>
      </c>
      <c r="TEX22" s="240" t="s">
        <v>132</v>
      </c>
      <c r="TEY22" s="240" t="s">
        <v>132</v>
      </c>
      <c r="TEZ22" s="240" t="s">
        <v>132</v>
      </c>
      <c r="TFA22" s="240" t="s">
        <v>132</v>
      </c>
      <c r="TFB22" s="240" t="s">
        <v>132</v>
      </c>
      <c r="TFC22" s="240" t="s">
        <v>132</v>
      </c>
      <c r="TFD22" s="240" t="s">
        <v>132</v>
      </c>
      <c r="TFE22" s="240" t="s">
        <v>132</v>
      </c>
      <c r="TFF22" s="240" t="s">
        <v>132</v>
      </c>
      <c r="TFG22" s="240" t="s">
        <v>132</v>
      </c>
      <c r="TFH22" s="240" t="s">
        <v>132</v>
      </c>
      <c r="TFI22" s="240" t="s">
        <v>132</v>
      </c>
      <c r="TFJ22" s="240" t="s">
        <v>132</v>
      </c>
      <c r="TFK22" s="240" t="s">
        <v>132</v>
      </c>
      <c r="TFL22" s="240" t="s">
        <v>132</v>
      </c>
      <c r="TFM22" s="240" t="s">
        <v>132</v>
      </c>
      <c r="TFN22" s="240" t="s">
        <v>132</v>
      </c>
      <c r="TFO22" s="240" t="s">
        <v>132</v>
      </c>
      <c r="TFP22" s="240" t="s">
        <v>132</v>
      </c>
      <c r="TFQ22" s="240" t="s">
        <v>132</v>
      </c>
      <c r="TFR22" s="240" t="s">
        <v>132</v>
      </c>
      <c r="TFS22" s="240" t="s">
        <v>132</v>
      </c>
      <c r="TFT22" s="240" t="s">
        <v>132</v>
      </c>
      <c r="TFU22" s="240" t="s">
        <v>132</v>
      </c>
      <c r="TFV22" s="240" t="s">
        <v>132</v>
      </c>
      <c r="TFW22" s="240" t="s">
        <v>132</v>
      </c>
      <c r="TFX22" s="240" t="s">
        <v>132</v>
      </c>
      <c r="TFY22" s="240" t="s">
        <v>132</v>
      </c>
      <c r="TFZ22" s="240" t="s">
        <v>132</v>
      </c>
      <c r="TGA22" s="240" t="s">
        <v>132</v>
      </c>
      <c r="TGB22" s="240" t="s">
        <v>132</v>
      </c>
      <c r="TGC22" s="240" t="s">
        <v>132</v>
      </c>
      <c r="TGD22" s="240" t="s">
        <v>132</v>
      </c>
      <c r="TGE22" s="240" t="s">
        <v>132</v>
      </c>
      <c r="TGF22" s="240" t="s">
        <v>132</v>
      </c>
      <c r="TGG22" s="240" t="s">
        <v>132</v>
      </c>
      <c r="TGH22" s="240" t="s">
        <v>132</v>
      </c>
      <c r="TGI22" s="240" t="s">
        <v>132</v>
      </c>
      <c r="TGJ22" s="240" t="s">
        <v>132</v>
      </c>
      <c r="TGK22" s="240" t="s">
        <v>132</v>
      </c>
      <c r="TGL22" s="240" t="s">
        <v>132</v>
      </c>
      <c r="TGM22" s="240" t="s">
        <v>132</v>
      </c>
      <c r="TGN22" s="240" t="s">
        <v>132</v>
      </c>
      <c r="TGO22" s="240" t="s">
        <v>132</v>
      </c>
      <c r="TGP22" s="240" t="s">
        <v>132</v>
      </c>
      <c r="TGQ22" s="240" t="s">
        <v>132</v>
      </c>
      <c r="TGR22" s="240" t="s">
        <v>132</v>
      </c>
      <c r="TGS22" s="240" t="s">
        <v>132</v>
      </c>
      <c r="TGT22" s="240" t="s">
        <v>132</v>
      </c>
      <c r="TGU22" s="240" t="s">
        <v>132</v>
      </c>
      <c r="TGV22" s="240" t="s">
        <v>132</v>
      </c>
      <c r="TGW22" s="240" t="s">
        <v>132</v>
      </c>
      <c r="TGX22" s="240" t="s">
        <v>132</v>
      </c>
      <c r="TGY22" s="240" t="s">
        <v>132</v>
      </c>
      <c r="TGZ22" s="240" t="s">
        <v>132</v>
      </c>
      <c r="THA22" s="240" t="s">
        <v>132</v>
      </c>
      <c r="THB22" s="240" t="s">
        <v>132</v>
      </c>
      <c r="THC22" s="240" t="s">
        <v>132</v>
      </c>
      <c r="THD22" s="240" t="s">
        <v>132</v>
      </c>
      <c r="THE22" s="240" t="s">
        <v>132</v>
      </c>
      <c r="THF22" s="240" t="s">
        <v>132</v>
      </c>
      <c r="THG22" s="240" t="s">
        <v>132</v>
      </c>
      <c r="THH22" s="240" t="s">
        <v>132</v>
      </c>
      <c r="THI22" s="240" t="s">
        <v>132</v>
      </c>
      <c r="THJ22" s="240" t="s">
        <v>132</v>
      </c>
      <c r="THK22" s="240" t="s">
        <v>132</v>
      </c>
      <c r="THL22" s="240" t="s">
        <v>132</v>
      </c>
      <c r="THM22" s="240" t="s">
        <v>132</v>
      </c>
      <c r="THN22" s="240" t="s">
        <v>132</v>
      </c>
      <c r="THO22" s="240" t="s">
        <v>132</v>
      </c>
      <c r="THP22" s="240" t="s">
        <v>132</v>
      </c>
      <c r="THQ22" s="240" t="s">
        <v>132</v>
      </c>
      <c r="THR22" s="240" t="s">
        <v>132</v>
      </c>
      <c r="THS22" s="240" t="s">
        <v>132</v>
      </c>
      <c r="THT22" s="240" t="s">
        <v>132</v>
      </c>
      <c r="THU22" s="240" t="s">
        <v>132</v>
      </c>
      <c r="THV22" s="240" t="s">
        <v>132</v>
      </c>
      <c r="THW22" s="240" t="s">
        <v>132</v>
      </c>
      <c r="THX22" s="240" t="s">
        <v>132</v>
      </c>
      <c r="THY22" s="240" t="s">
        <v>132</v>
      </c>
      <c r="THZ22" s="240" t="s">
        <v>132</v>
      </c>
      <c r="TIA22" s="240" t="s">
        <v>132</v>
      </c>
      <c r="TIB22" s="240" t="s">
        <v>132</v>
      </c>
      <c r="TIC22" s="240" t="s">
        <v>132</v>
      </c>
      <c r="TID22" s="240" t="s">
        <v>132</v>
      </c>
      <c r="TIE22" s="240" t="s">
        <v>132</v>
      </c>
      <c r="TIF22" s="240" t="s">
        <v>132</v>
      </c>
      <c r="TIG22" s="240" t="s">
        <v>132</v>
      </c>
      <c r="TIH22" s="240" t="s">
        <v>132</v>
      </c>
      <c r="TII22" s="240" t="s">
        <v>132</v>
      </c>
      <c r="TIJ22" s="240" t="s">
        <v>132</v>
      </c>
      <c r="TIK22" s="240" t="s">
        <v>132</v>
      </c>
      <c r="TIL22" s="240" t="s">
        <v>132</v>
      </c>
      <c r="TIM22" s="240" t="s">
        <v>132</v>
      </c>
      <c r="TIN22" s="240" t="s">
        <v>132</v>
      </c>
      <c r="TIO22" s="240" t="s">
        <v>132</v>
      </c>
      <c r="TIP22" s="240" t="s">
        <v>132</v>
      </c>
      <c r="TIQ22" s="240" t="s">
        <v>132</v>
      </c>
      <c r="TIR22" s="240" t="s">
        <v>132</v>
      </c>
      <c r="TIS22" s="240" t="s">
        <v>132</v>
      </c>
      <c r="TIT22" s="240" t="s">
        <v>132</v>
      </c>
      <c r="TIU22" s="240" t="s">
        <v>132</v>
      </c>
      <c r="TIV22" s="240" t="s">
        <v>132</v>
      </c>
      <c r="TIW22" s="240" t="s">
        <v>132</v>
      </c>
      <c r="TIX22" s="240" t="s">
        <v>132</v>
      </c>
      <c r="TIY22" s="240" t="s">
        <v>132</v>
      </c>
      <c r="TIZ22" s="240" t="s">
        <v>132</v>
      </c>
      <c r="TJA22" s="240" t="s">
        <v>132</v>
      </c>
      <c r="TJB22" s="240" t="s">
        <v>132</v>
      </c>
      <c r="TJC22" s="240" t="s">
        <v>132</v>
      </c>
      <c r="TJD22" s="240" t="s">
        <v>132</v>
      </c>
      <c r="TJE22" s="240" t="s">
        <v>132</v>
      </c>
      <c r="TJF22" s="240" t="s">
        <v>132</v>
      </c>
      <c r="TJG22" s="240" t="s">
        <v>132</v>
      </c>
      <c r="TJH22" s="240" t="s">
        <v>132</v>
      </c>
      <c r="TJI22" s="240" t="s">
        <v>132</v>
      </c>
      <c r="TJJ22" s="240" t="s">
        <v>132</v>
      </c>
      <c r="TJK22" s="240" t="s">
        <v>132</v>
      </c>
      <c r="TJL22" s="240" t="s">
        <v>132</v>
      </c>
      <c r="TJM22" s="240" t="s">
        <v>132</v>
      </c>
      <c r="TJN22" s="240" t="s">
        <v>132</v>
      </c>
      <c r="TJO22" s="240" t="s">
        <v>132</v>
      </c>
      <c r="TJP22" s="240" t="s">
        <v>132</v>
      </c>
      <c r="TJQ22" s="240" t="s">
        <v>132</v>
      </c>
      <c r="TJR22" s="240" t="s">
        <v>132</v>
      </c>
      <c r="TJS22" s="240" t="s">
        <v>132</v>
      </c>
      <c r="TJT22" s="240" t="s">
        <v>132</v>
      </c>
      <c r="TJU22" s="240" t="s">
        <v>132</v>
      </c>
      <c r="TJV22" s="240" t="s">
        <v>132</v>
      </c>
      <c r="TJW22" s="240" t="s">
        <v>132</v>
      </c>
      <c r="TJX22" s="240" t="s">
        <v>132</v>
      </c>
      <c r="TJY22" s="240" t="s">
        <v>132</v>
      </c>
      <c r="TJZ22" s="240" t="s">
        <v>132</v>
      </c>
      <c r="TKA22" s="240" t="s">
        <v>132</v>
      </c>
      <c r="TKB22" s="240" t="s">
        <v>132</v>
      </c>
      <c r="TKC22" s="240" t="s">
        <v>132</v>
      </c>
      <c r="TKD22" s="240" t="s">
        <v>132</v>
      </c>
      <c r="TKE22" s="240" t="s">
        <v>132</v>
      </c>
      <c r="TKF22" s="240" t="s">
        <v>132</v>
      </c>
      <c r="TKG22" s="240" t="s">
        <v>132</v>
      </c>
      <c r="TKH22" s="240" t="s">
        <v>132</v>
      </c>
      <c r="TKI22" s="240" t="s">
        <v>132</v>
      </c>
      <c r="TKJ22" s="240" t="s">
        <v>132</v>
      </c>
      <c r="TKK22" s="240" t="s">
        <v>132</v>
      </c>
      <c r="TKL22" s="240" t="s">
        <v>132</v>
      </c>
      <c r="TKM22" s="240" t="s">
        <v>132</v>
      </c>
      <c r="TKN22" s="240" t="s">
        <v>132</v>
      </c>
      <c r="TKO22" s="240" t="s">
        <v>132</v>
      </c>
      <c r="TKP22" s="240" t="s">
        <v>132</v>
      </c>
      <c r="TKQ22" s="240" t="s">
        <v>132</v>
      </c>
      <c r="TKR22" s="240" t="s">
        <v>132</v>
      </c>
      <c r="TKS22" s="240" t="s">
        <v>132</v>
      </c>
      <c r="TKT22" s="240" t="s">
        <v>132</v>
      </c>
      <c r="TKU22" s="240" t="s">
        <v>132</v>
      </c>
      <c r="TKV22" s="240" t="s">
        <v>132</v>
      </c>
      <c r="TKW22" s="240" t="s">
        <v>132</v>
      </c>
      <c r="TKX22" s="240" t="s">
        <v>132</v>
      </c>
      <c r="TKY22" s="240" t="s">
        <v>132</v>
      </c>
      <c r="TKZ22" s="240" t="s">
        <v>132</v>
      </c>
      <c r="TLA22" s="240" t="s">
        <v>132</v>
      </c>
      <c r="TLB22" s="240" t="s">
        <v>132</v>
      </c>
      <c r="TLC22" s="240" t="s">
        <v>132</v>
      </c>
      <c r="TLD22" s="240" t="s">
        <v>132</v>
      </c>
      <c r="TLE22" s="240" t="s">
        <v>132</v>
      </c>
      <c r="TLF22" s="240" t="s">
        <v>132</v>
      </c>
      <c r="TLG22" s="240" t="s">
        <v>132</v>
      </c>
      <c r="TLH22" s="240" t="s">
        <v>132</v>
      </c>
      <c r="TLI22" s="240" t="s">
        <v>132</v>
      </c>
      <c r="TLJ22" s="240" t="s">
        <v>132</v>
      </c>
      <c r="TLK22" s="240" t="s">
        <v>132</v>
      </c>
      <c r="TLL22" s="240" t="s">
        <v>132</v>
      </c>
      <c r="TLM22" s="240" t="s">
        <v>132</v>
      </c>
      <c r="TLN22" s="240" t="s">
        <v>132</v>
      </c>
      <c r="TLO22" s="240" t="s">
        <v>132</v>
      </c>
      <c r="TLP22" s="240" t="s">
        <v>132</v>
      </c>
      <c r="TLQ22" s="240" t="s">
        <v>132</v>
      </c>
      <c r="TLR22" s="240" t="s">
        <v>132</v>
      </c>
      <c r="TLS22" s="240" t="s">
        <v>132</v>
      </c>
      <c r="TLT22" s="240" t="s">
        <v>132</v>
      </c>
      <c r="TLU22" s="240" t="s">
        <v>132</v>
      </c>
      <c r="TLV22" s="240" t="s">
        <v>132</v>
      </c>
      <c r="TLW22" s="240" t="s">
        <v>132</v>
      </c>
      <c r="TLX22" s="240" t="s">
        <v>132</v>
      </c>
      <c r="TLY22" s="240" t="s">
        <v>132</v>
      </c>
      <c r="TLZ22" s="240" t="s">
        <v>132</v>
      </c>
      <c r="TMA22" s="240" t="s">
        <v>132</v>
      </c>
      <c r="TMB22" s="240" t="s">
        <v>132</v>
      </c>
      <c r="TMC22" s="240" t="s">
        <v>132</v>
      </c>
      <c r="TMD22" s="240" t="s">
        <v>132</v>
      </c>
      <c r="TME22" s="240" t="s">
        <v>132</v>
      </c>
      <c r="TMF22" s="240" t="s">
        <v>132</v>
      </c>
      <c r="TMG22" s="240" t="s">
        <v>132</v>
      </c>
      <c r="TMH22" s="240" t="s">
        <v>132</v>
      </c>
      <c r="TMI22" s="240" t="s">
        <v>132</v>
      </c>
      <c r="TMJ22" s="240" t="s">
        <v>132</v>
      </c>
      <c r="TMK22" s="240" t="s">
        <v>132</v>
      </c>
      <c r="TML22" s="240" t="s">
        <v>132</v>
      </c>
      <c r="TMM22" s="240" t="s">
        <v>132</v>
      </c>
      <c r="TMN22" s="240" t="s">
        <v>132</v>
      </c>
      <c r="TMO22" s="240" t="s">
        <v>132</v>
      </c>
      <c r="TMP22" s="240" t="s">
        <v>132</v>
      </c>
      <c r="TMQ22" s="240" t="s">
        <v>132</v>
      </c>
      <c r="TMR22" s="240" t="s">
        <v>132</v>
      </c>
      <c r="TMS22" s="240" t="s">
        <v>132</v>
      </c>
      <c r="TMT22" s="240" t="s">
        <v>132</v>
      </c>
      <c r="TMU22" s="240" t="s">
        <v>132</v>
      </c>
      <c r="TMV22" s="240" t="s">
        <v>132</v>
      </c>
      <c r="TMW22" s="240" t="s">
        <v>132</v>
      </c>
      <c r="TMX22" s="240" t="s">
        <v>132</v>
      </c>
      <c r="TMY22" s="240" t="s">
        <v>132</v>
      </c>
      <c r="TMZ22" s="240" t="s">
        <v>132</v>
      </c>
      <c r="TNA22" s="240" t="s">
        <v>132</v>
      </c>
      <c r="TNB22" s="240" t="s">
        <v>132</v>
      </c>
      <c r="TNC22" s="240" t="s">
        <v>132</v>
      </c>
      <c r="TND22" s="240" t="s">
        <v>132</v>
      </c>
      <c r="TNE22" s="240" t="s">
        <v>132</v>
      </c>
      <c r="TNF22" s="240" t="s">
        <v>132</v>
      </c>
      <c r="TNG22" s="240" t="s">
        <v>132</v>
      </c>
      <c r="TNH22" s="240" t="s">
        <v>132</v>
      </c>
      <c r="TNI22" s="240" t="s">
        <v>132</v>
      </c>
      <c r="TNJ22" s="240" t="s">
        <v>132</v>
      </c>
      <c r="TNK22" s="240" t="s">
        <v>132</v>
      </c>
      <c r="TNL22" s="240" t="s">
        <v>132</v>
      </c>
      <c r="TNM22" s="240" t="s">
        <v>132</v>
      </c>
      <c r="TNN22" s="240" t="s">
        <v>132</v>
      </c>
      <c r="TNO22" s="240" t="s">
        <v>132</v>
      </c>
      <c r="TNP22" s="240" t="s">
        <v>132</v>
      </c>
      <c r="TNQ22" s="240" t="s">
        <v>132</v>
      </c>
      <c r="TNR22" s="240" t="s">
        <v>132</v>
      </c>
      <c r="TNS22" s="240" t="s">
        <v>132</v>
      </c>
      <c r="TNT22" s="240" t="s">
        <v>132</v>
      </c>
      <c r="TNU22" s="240" t="s">
        <v>132</v>
      </c>
      <c r="TNV22" s="240" t="s">
        <v>132</v>
      </c>
      <c r="TNW22" s="240" t="s">
        <v>132</v>
      </c>
      <c r="TNX22" s="240" t="s">
        <v>132</v>
      </c>
      <c r="TNY22" s="240" t="s">
        <v>132</v>
      </c>
      <c r="TNZ22" s="240" t="s">
        <v>132</v>
      </c>
      <c r="TOA22" s="240" t="s">
        <v>132</v>
      </c>
      <c r="TOB22" s="240" t="s">
        <v>132</v>
      </c>
      <c r="TOC22" s="240" t="s">
        <v>132</v>
      </c>
      <c r="TOD22" s="240" t="s">
        <v>132</v>
      </c>
      <c r="TOE22" s="240" t="s">
        <v>132</v>
      </c>
      <c r="TOF22" s="240" t="s">
        <v>132</v>
      </c>
      <c r="TOG22" s="240" t="s">
        <v>132</v>
      </c>
      <c r="TOH22" s="240" t="s">
        <v>132</v>
      </c>
      <c r="TOI22" s="240" t="s">
        <v>132</v>
      </c>
      <c r="TOJ22" s="240" t="s">
        <v>132</v>
      </c>
      <c r="TOK22" s="240" t="s">
        <v>132</v>
      </c>
      <c r="TOL22" s="240" t="s">
        <v>132</v>
      </c>
      <c r="TOM22" s="240" t="s">
        <v>132</v>
      </c>
      <c r="TON22" s="240" t="s">
        <v>132</v>
      </c>
      <c r="TOO22" s="240" t="s">
        <v>132</v>
      </c>
      <c r="TOP22" s="240" t="s">
        <v>132</v>
      </c>
      <c r="TOQ22" s="240" t="s">
        <v>132</v>
      </c>
      <c r="TOR22" s="240" t="s">
        <v>132</v>
      </c>
      <c r="TOS22" s="240" t="s">
        <v>132</v>
      </c>
      <c r="TOT22" s="240" t="s">
        <v>132</v>
      </c>
      <c r="TOU22" s="240" t="s">
        <v>132</v>
      </c>
      <c r="TOV22" s="240" t="s">
        <v>132</v>
      </c>
      <c r="TOW22" s="240" t="s">
        <v>132</v>
      </c>
      <c r="TOX22" s="240" t="s">
        <v>132</v>
      </c>
      <c r="TOY22" s="240" t="s">
        <v>132</v>
      </c>
      <c r="TOZ22" s="240" t="s">
        <v>132</v>
      </c>
      <c r="TPA22" s="240" t="s">
        <v>132</v>
      </c>
      <c r="TPB22" s="240" t="s">
        <v>132</v>
      </c>
      <c r="TPC22" s="240" t="s">
        <v>132</v>
      </c>
      <c r="TPD22" s="240" t="s">
        <v>132</v>
      </c>
      <c r="TPE22" s="240" t="s">
        <v>132</v>
      </c>
      <c r="TPF22" s="240" t="s">
        <v>132</v>
      </c>
      <c r="TPG22" s="240" t="s">
        <v>132</v>
      </c>
      <c r="TPH22" s="240" t="s">
        <v>132</v>
      </c>
      <c r="TPI22" s="240" t="s">
        <v>132</v>
      </c>
      <c r="TPJ22" s="240" t="s">
        <v>132</v>
      </c>
      <c r="TPK22" s="240" t="s">
        <v>132</v>
      </c>
      <c r="TPL22" s="240" t="s">
        <v>132</v>
      </c>
      <c r="TPM22" s="240" t="s">
        <v>132</v>
      </c>
      <c r="TPN22" s="240" t="s">
        <v>132</v>
      </c>
      <c r="TPO22" s="240" t="s">
        <v>132</v>
      </c>
      <c r="TPP22" s="240" t="s">
        <v>132</v>
      </c>
      <c r="TPQ22" s="240" t="s">
        <v>132</v>
      </c>
      <c r="TPR22" s="240" t="s">
        <v>132</v>
      </c>
      <c r="TPS22" s="240" t="s">
        <v>132</v>
      </c>
      <c r="TPT22" s="240" t="s">
        <v>132</v>
      </c>
      <c r="TPU22" s="240" t="s">
        <v>132</v>
      </c>
      <c r="TPV22" s="240" t="s">
        <v>132</v>
      </c>
      <c r="TPW22" s="240" t="s">
        <v>132</v>
      </c>
      <c r="TPX22" s="240" t="s">
        <v>132</v>
      </c>
      <c r="TPY22" s="240" t="s">
        <v>132</v>
      </c>
      <c r="TPZ22" s="240" t="s">
        <v>132</v>
      </c>
      <c r="TQA22" s="240" t="s">
        <v>132</v>
      </c>
      <c r="TQB22" s="240" t="s">
        <v>132</v>
      </c>
      <c r="TQC22" s="240" t="s">
        <v>132</v>
      </c>
      <c r="TQD22" s="240" t="s">
        <v>132</v>
      </c>
      <c r="TQE22" s="240" t="s">
        <v>132</v>
      </c>
      <c r="TQF22" s="240" t="s">
        <v>132</v>
      </c>
      <c r="TQG22" s="240" t="s">
        <v>132</v>
      </c>
      <c r="TQH22" s="240" t="s">
        <v>132</v>
      </c>
      <c r="TQI22" s="240" t="s">
        <v>132</v>
      </c>
      <c r="TQJ22" s="240" t="s">
        <v>132</v>
      </c>
      <c r="TQK22" s="240" t="s">
        <v>132</v>
      </c>
      <c r="TQL22" s="240" t="s">
        <v>132</v>
      </c>
      <c r="TQM22" s="240" t="s">
        <v>132</v>
      </c>
      <c r="TQN22" s="240" t="s">
        <v>132</v>
      </c>
      <c r="TQO22" s="240" t="s">
        <v>132</v>
      </c>
      <c r="TQP22" s="240" t="s">
        <v>132</v>
      </c>
      <c r="TQQ22" s="240" t="s">
        <v>132</v>
      </c>
      <c r="TQR22" s="240" t="s">
        <v>132</v>
      </c>
      <c r="TQS22" s="240" t="s">
        <v>132</v>
      </c>
      <c r="TQT22" s="240" t="s">
        <v>132</v>
      </c>
      <c r="TQU22" s="240" t="s">
        <v>132</v>
      </c>
      <c r="TQV22" s="240" t="s">
        <v>132</v>
      </c>
      <c r="TQW22" s="240" t="s">
        <v>132</v>
      </c>
      <c r="TQX22" s="240" t="s">
        <v>132</v>
      </c>
      <c r="TQY22" s="240" t="s">
        <v>132</v>
      </c>
      <c r="TQZ22" s="240" t="s">
        <v>132</v>
      </c>
      <c r="TRA22" s="240" t="s">
        <v>132</v>
      </c>
      <c r="TRB22" s="240" t="s">
        <v>132</v>
      </c>
      <c r="TRC22" s="240" t="s">
        <v>132</v>
      </c>
      <c r="TRD22" s="240" t="s">
        <v>132</v>
      </c>
      <c r="TRE22" s="240" t="s">
        <v>132</v>
      </c>
      <c r="TRF22" s="240" t="s">
        <v>132</v>
      </c>
      <c r="TRG22" s="240" t="s">
        <v>132</v>
      </c>
      <c r="TRH22" s="240" t="s">
        <v>132</v>
      </c>
      <c r="TRI22" s="240" t="s">
        <v>132</v>
      </c>
      <c r="TRJ22" s="240" t="s">
        <v>132</v>
      </c>
      <c r="TRK22" s="240" t="s">
        <v>132</v>
      </c>
      <c r="TRL22" s="240" t="s">
        <v>132</v>
      </c>
      <c r="TRM22" s="240" t="s">
        <v>132</v>
      </c>
      <c r="TRN22" s="240" t="s">
        <v>132</v>
      </c>
      <c r="TRO22" s="240" t="s">
        <v>132</v>
      </c>
      <c r="TRP22" s="240" t="s">
        <v>132</v>
      </c>
      <c r="TRQ22" s="240" t="s">
        <v>132</v>
      </c>
      <c r="TRR22" s="240" t="s">
        <v>132</v>
      </c>
      <c r="TRS22" s="240" t="s">
        <v>132</v>
      </c>
      <c r="TRT22" s="240" t="s">
        <v>132</v>
      </c>
      <c r="TRU22" s="240" t="s">
        <v>132</v>
      </c>
      <c r="TRV22" s="240" t="s">
        <v>132</v>
      </c>
      <c r="TRW22" s="240" t="s">
        <v>132</v>
      </c>
      <c r="TRX22" s="240" t="s">
        <v>132</v>
      </c>
      <c r="TRY22" s="240" t="s">
        <v>132</v>
      </c>
      <c r="TRZ22" s="240" t="s">
        <v>132</v>
      </c>
      <c r="TSA22" s="240" t="s">
        <v>132</v>
      </c>
      <c r="TSB22" s="240" t="s">
        <v>132</v>
      </c>
      <c r="TSC22" s="240" t="s">
        <v>132</v>
      </c>
      <c r="TSD22" s="240" t="s">
        <v>132</v>
      </c>
      <c r="TSE22" s="240" t="s">
        <v>132</v>
      </c>
      <c r="TSF22" s="240" t="s">
        <v>132</v>
      </c>
      <c r="TSG22" s="240" t="s">
        <v>132</v>
      </c>
      <c r="TSH22" s="240" t="s">
        <v>132</v>
      </c>
      <c r="TSI22" s="240" t="s">
        <v>132</v>
      </c>
      <c r="TSJ22" s="240" t="s">
        <v>132</v>
      </c>
      <c r="TSK22" s="240" t="s">
        <v>132</v>
      </c>
      <c r="TSL22" s="240" t="s">
        <v>132</v>
      </c>
      <c r="TSM22" s="240" t="s">
        <v>132</v>
      </c>
      <c r="TSN22" s="240" t="s">
        <v>132</v>
      </c>
      <c r="TSO22" s="240" t="s">
        <v>132</v>
      </c>
      <c r="TSP22" s="240" t="s">
        <v>132</v>
      </c>
      <c r="TSQ22" s="240" t="s">
        <v>132</v>
      </c>
      <c r="TSR22" s="240" t="s">
        <v>132</v>
      </c>
      <c r="TSS22" s="240" t="s">
        <v>132</v>
      </c>
      <c r="TST22" s="240" t="s">
        <v>132</v>
      </c>
      <c r="TSU22" s="240" t="s">
        <v>132</v>
      </c>
      <c r="TSV22" s="240" t="s">
        <v>132</v>
      </c>
      <c r="TSW22" s="240" t="s">
        <v>132</v>
      </c>
      <c r="TSX22" s="240" t="s">
        <v>132</v>
      </c>
      <c r="TSY22" s="240" t="s">
        <v>132</v>
      </c>
      <c r="TSZ22" s="240" t="s">
        <v>132</v>
      </c>
      <c r="TTA22" s="240" t="s">
        <v>132</v>
      </c>
      <c r="TTB22" s="240" t="s">
        <v>132</v>
      </c>
      <c r="TTC22" s="240" t="s">
        <v>132</v>
      </c>
      <c r="TTD22" s="240" t="s">
        <v>132</v>
      </c>
      <c r="TTE22" s="240" t="s">
        <v>132</v>
      </c>
      <c r="TTF22" s="240" t="s">
        <v>132</v>
      </c>
      <c r="TTG22" s="240" t="s">
        <v>132</v>
      </c>
      <c r="TTH22" s="240" t="s">
        <v>132</v>
      </c>
      <c r="TTI22" s="240" t="s">
        <v>132</v>
      </c>
      <c r="TTJ22" s="240" t="s">
        <v>132</v>
      </c>
      <c r="TTK22" s="240" t="s">
        <v>132</v>
      </c>
      <c r="TTL22" s="240" t="s">
        <v>132</v>
      </c>
      <c r="TTM22" s="240" t="s">
        <v>132</v>
      </c>
      <c r="TTN22" s="240" t="s">
        <v>132</v>
      </c>
      <c r="TTO22" s="240" t="s">
        <v>132</v>
      </c>
      <c r="TTP22" s="240" t="s">
        <v>132</v>
      </c>
      <c r="TTQ22" s="240" t="s">
        <v>132</v>
      </c>
      <c r="TTR22" s="240" t="s">
        <v>132</v>
      </c>
      <c r="TTS22" s="240" t="s">
        <v>132</v>
      </c>
      <c r="TTT22" s="240" t="s">
        <v>132</v>
      </c>
      <c r="TTU22" s="240" t="s">
        <v>132</v>
      </c>
      <c r="TTV22" s="240" t="s">
        <v>132</v>
      </c>
      <c r="TTW22" s="240" t="s">
        <v>132</v>
      </c>
      <c r="TTX22" s="240" t="s">
        <v>132</v>
      </c>
      <c r="TTY22" s="240" t="s">
        <v>132</v>
      </c>
      <c r="TTZ22" s="240" t="s">
        <v>132</v>
      </c>
      <c r="TUA22" s="240" t="s">
        <v>132</v>
      </c>
      <c r="TUB22" s="240" t="s">
        <v>132</v>
      </c>
      <c r="TUC22" s="240" t="s">
        <v>132</v>
      </c>
      <c r="TUD22" s="240" t="s">
        <v>132</v>
      </c>
      <c r="TUE22" s="240" t="s">
        <v>132</v>
      </c>
      <c r="TUF22" s="240" t="s">
        <v>132</v>
      </c>
      <c r="TUG22" s="240" t="s">
        <v>132</v>
      </c>
      <c r="TUH22" s="240" t="s">
        <v>132</v>
      </c>
      <c r="TUI22" s="240" t="s">
        <v>132</v>
      </c>
      <c r="TUJ22" s="240" t="s">
        <v>132</v>
      </c>
      <c r="TUK22" s="240" t="s">
        <v>132</v>
      </c>
      <c r="TUL22" s="240" t="s">
        <v>132</v>
      </c>
      <c r="TUM22" s="240" t="s">
        <v>132</v>
      </c>
      <c r="TUN22" s="240" t="s">
        <v>132</v>
      </c>
      <c r="TUO22" s="240" t="s">
        <v>132</v>
      </c>
      <c r="TUP22" s="240" t="s">
        <v>132</v>
      </c>
      <c r="TUQ22" s="240" t="s">
        <v>132</v>
      </c>
      <c r="TUR22" s="240" t="s">
        <v>132</v>
      </c>
      <c r="TUS22" s="240" t="s">
        <v>132</v>
      </c>
      <c r="TUT22" s="240" t="s">
        <v>132</v>
      </c>
      <c r="TUU22" s="240" t="s">
        <v>132</v>
      </c>
      <c r="TUV22" s="240" t="s">
        <v>132</v>
      </c>
      <c r="TUW22" s="240" t="s">
        <v>132</v>
      </c>
      <c r="TUX22" s="240" t="s">
        <v>132</v>
      </c>
      <c r="TUY22" s="240" t="s">
        <v>132</v>
      </c>
      <c r="TUZ22" s="240" t="s">
        <v>132</v>
      </c>
      <c r="TVA22" s="240" t="s">
        <v>132</v>
      </c>
      <c r="TVB22" s="240" t="s">
        <v>132</v>
      </c>
      <c r="TVC22" s="240" t="s">
        <v>132</v>
      </c>
      <c r="TVD22" s="240" t="s">
        <v>132</v>
      </c>
      <c r="TVE22" s="240" t="s">
        <v>132</v>
      </c>
      <c r="TVF22" s="240" t="s">
        <v>132</v>
      </c>
      <c r="TVG22" s="240" t="s">
        <v>132</v>
      </c>
      <c r="TVH22" s="240" t="s">
        <v>132</v>
      </c>
      <c r="TVI22" s="240" t="s">
        <v>132</v>
      </c>
      <c r="TVJ22" s="240" t="s">
        <v>132</v>
      </c>
      <c r="TVK22" s="240" t="s">
        <v>132</v>
      </c>
      <c r="TVL22" s="240" t="s">
        <v>132</v>
      </c>
      <c r="TVM22" s="240" t="s">
        <v>132</v>
      </c>
      <c r="TVN22" s="240" t="s">
        <v>132</v>
      </c>
      <c r="TVO22" s="240" t="s">
        <v>132</v>
      </c>
      <c r="TVP22" s="240" t="s">
        <v>132</v>
      </c>
      <c r="TVQ22" s="240" t="s">
        <v>132</v>
      </c>
      <c r="TVR22" s="240" t="s">
        <v>132</v>
      </c>
      <c r="TVS22" s="240" t="s">
        <v>132</v>
      </c>
      <c r="TVT22" s="240" t="s">
        <v>132</v>
      </c>
      <c r="TVU22" s="240" t="s">
        <v>132</v>
      </c>
      <c r="TVV22" s="240" t="s">
        <v>132</v>
      </c>
      <c r="TVW22" s="240" t="s">
        <v>132</v>
      </c>
      <c r="TVX22" s="240" t="s">
        <v>132</v>
      </c>
      <c r="TVY22" s="240" t="s">
        <v>132</v>
      </c>
      <c r="TVZ22" s="240" t="s">
        <v>132</v>
      </c>
      <c r="TWA22" s="240" t="s">
        <v>132</v>
      </c>
      <c r="TWB22" s="240" t="s">
        <v>132</v>
      </c>
      <c r="TWC22" s="240" t="s">
        <v>132</v>
      </c>
      <c r="TWD22" s="240" t="s">
        <v>132</v>
      </c>
      <c r="TWE22" s="240" t="s">
        <v>132</v>
      </c>
      <c r="TWF22" s="240" t="s">
        <v>132</v>
      </c>
      <c r="TWG22" s="240" t="s">
        <v>132</v>
      </c>
      <c r="TWH22" s="240" t="s">
        <v>132</v>
      </c>
      <c r="TWI22" s="240" t="s">
        <v>132</v>
      </c>
      <c r="TWJ22" s="240" t="s">
        <v>132</v>
      </c>
      <c r="TWK22" s="240" t="s">
        <v>132</v>
      </c>
      <c r="TWL22" s="240" t="s">
        <v>132</v>
      </c>
      <c r="TWM22" s="240" t="s">
        <v>132</v>
      </c>
      <c r="TWN22" s="240" t="s">
        <v>132</v>
      </c>
      <c r="TWO22" s="240" t="s">
        <v>132</v>
      </c>
      <c r="TWP22" s="240" t="s">
        <v>132</v>
      </c>
      <c r="TWQ22" s="240" t="s">
        <v>132</v>
      </c>
      <c r="TWR22" s="240" t="s">
        <v>132</v>
      </c>
      <c r="TWS22" s="240" t="s">
        <v>132</v>
      </c>
      <c r="TWT22" s="240" t="s">
        <v>132</v>
      </c>
      <c r="TWU22" s="240" t="s">
        <v>132</v>
      </c>
      <c r="TWV22" s="240" t="s">
        <v>132</v>
      </c>
      <c r="TWW22" s="240" t="s">
        <v>132</v>
      </c>
      <c r="TWX22" s="240" t="s">
        <v>132</v>
      </c>
      <c r="TWY22" s="240" t="s">
        <v>132</v>
      </c>
      <c r="TWZ22" s="240" t="s">
        <v>132</v>
      </c>
      <c r="TXA22" s="240" t="s">
        <v>132</v>
      </c>
      <c r="TXB22" s="240" t="s">
        <v>132</v>
      </c>
      <c r="TXC22" s="240" t="s">
        <v>132</v>
      </c>
      <c r="TXD22" s="240" t="s">
        <v>132</v>
      </c>
      <c r="TXE22" s="240" t="s">
        <v>132</v>
      </c>
      <c r="TXF22" s="240" t="s">
        <v>132</v>
      </c>
      <c r="TXG22" s="240" t="s">
        <v>132</v>
      </c>
      <c r="TXH22" s="240" t="s">
        <v>132</v>
      </c>
      <c r="TXI22" s="240" t="s">
        <v>132</v>
      </c>
      <c r="TXJ22" s="240" t="s">
        <v>132</v>
      </c>
      <c r="TXK22" s="240" t="s">
        <v>132</v>
      </c>
      <c r="TXL22" s="240" t="s">
        <v>132</v>
      </c>
      <c r="TXM22" s="240" t="s">
        <v>132</v>
      </c>
      <c r="TXN22" s="240" t="s">
        <v>132</v>
      </c>
      <c r="TXO22" s="240" t="s">
        <v>132</v>
      </c>
      <c r="TXP22" s="240" t="s">
        <v>132</v>
      </c>
      <c r="TXQ22" s="240" t="s">
        <v>132</v>
      </c>
      <c r="TXR22" s="240" t="s">
        <v>132</v>
      </c>
      <c r="TXS22" s="240" t="s">
        <v>132</v>
      </c>
      <c r="TXT22" s="240" t="s">
        <v>132</v>
      </c>
      <c r="TXU22" s="240" t="s">
        <v>132</v>
      </c>
      <c r="TXV22" s="240" t="s">
        <v>132</v>
      </c>
      <c r="TXW22" s="240" t="s">
        <v>132</v>
      </c>
      <c r="TXX22" s="240" t="s">
        <v>132</v>
      </c>
      <c r="TXY22" s="240" t="s">
        <v>132</v>
      </c>
      <c r="TXZ22" s="240" t="s">
        <v>132</v>
      </c>
      <c r="TYA22" s="240" t="s">
        <v>132</v>
      </c>
      <c r="TYB22" s="240" t="s">
        <v>132</v>
      </c>
      <c r="TYC22" s="240" t="s">
        <v>132</v>
      </c>
      <c r="TYD22" s="240" t="s">
        <v>132</v>
      </c>
      <c r="TYE22" s="240" t="s">
        <v>132</v>
      </c>
      <c r="TYF22" s="240" t="s">
        <v>132</v>
      </c>
      <c r="TYG22" s="240" t="s">
        <v>132</v>
      </c>
      <c r="TYH22" s="240" t="s">
        <v>132</v>
      </c>
      <c r="TYI22" s="240" t="s">
        <v>132</v>
      </c>
      <c r="TYJ22" s="240" t="s">
        <v>132</v>
      </c>
      <c r="TYK22" s="240" t="s">
        <v>132</v>
      </c>
      <c r="TYL22" s="240" t="s">
        <v>132</v>
      </c>
      <c r="TYM22" s="240" t="s">
        <v>132</v>
      </c>
      <c r="TYN22" s="240" t="s">
        <v>132</v>
      </c>
      <c r="TYO22" s="240" t="s">
        <v>132</v>
      </c>
      <c r="TYP22" s="240" t="s">
        <v>132</v>
      </c>
      <c r="TYQ22" s="240" t="s">
        <v>132</v>
      </c>
      <c r="TYR22" s="240" t="s">
        <v>132</v>
      </c>
      <c r="TYS22" s="240" t="s">
        <v>132</v>
      </c>
      <c r="TYT22" s="240" t="s">
        <v>132</v>
      </c>
      <c r="TYU22" s="240" t="s">
        <v>132</v>
      </c>
      <c r="TYV22" s="240" t="s">
        <v>132</v>
      </c>
      <c r="TYW22" s="240" t="s">
        <v>132</v>
      </c>
      <c r="TYX22" s="240" t="s">
        <v>132</v>
      </c>
      <c r="TYY22" s="240" t="s">
        <v>132</v>
      </c>
      <c r="TYZ22" s="240" t="s">
        <v>132</v>
      </c>
      <c r="TZA22" s="240" t="s">
        <v>132</v>
      </c>
      <c r="TZB22" s="240" t="s">
        <v>132</v>
      </c>
      <c r="TZC22" s="240" t="s">
        <v>132</v>
      </c>
      <c r="TZD22" s="240" t="s">
        <v>132</v>
      </c>
      <c r="TZE22" s="240" t="s">
        <v>132</v>
      </c>
      <c r="TZF22" s="240" t="s">
        <v>132</v>
      </c>
      <c r="TZG22" s="240" t="s">
        <v>132</v>
      </c>
      <c r="TZH22" s="240" t="s">
        <v>132</v>
      </c>
      <c r="TZI22" s="240" t="s">
        <v>132</v>
      </c>
      <c r="TZJ22" s="240" t="s">
        <v>132</v>
      </c>
      <c r="TZK22" s="240" t="s">
        <v>132</v>
      </c>
      <c r="TZL22" s="240" t="s">
        <v>132</v>
      </c>
      <c r="TZM22" s="240" t="s">
        <v>132</v>
      </c>
      <c r="TZN22" s="240" t="s">
        <v>132</v>
      </c>
      <c r="TZO22" s="240" t="s">
        <v>132</v>
      </c>
      <c r="TZP22" s="240" t="s">
        <v>132</v>
      </c>
      <c r="TZQ22" s="240" t="s">
        <v>132</v>
      </c>
      <c r="TZR22" s="240" t="s">
        <v>132</v>
      </c>
      <c r="TZS22" s="240" t="s">
        <v>132</v>
      </c>
      <c r="TZT22" s="240" t="s">
        <v>132</v>
      </c>
      <c r="TZU22" s="240" t="s">
        <v>132</v>
      </c>
      <c r="TZV22" s="240" t="s">
        <v>132</v>
      </c>
      <c r="TZW22" s="240" t="s">
        <v>132</v>
      </c>
      <c r="TZX22" s="240" t="s">
        <v>132</v>
      </c>
      <c r="TZY22" s="240" t="s">
        <v>132</v>
      </c>
      <c r="TZZ22" s="240" t="s">
        <v>132</v>
      </c>
      <c r="UAA22" s="240" t="s">
        <v>132</v>
      </c>
      <c r="UAB22" s="240" t="s">
        <v>132</v>
      </c>
      <c r="UAC22" s="240" t="s">
        <v>132</v>
      </c>
      <c r="UAD22" s="240" t="s">
        <v>132</v>
      </c>
      <c r="UAE22" s="240" t="s">
        <v>132</v>
      </c>
      <c r="UAF22" s="240" t="s">
        <v>132</v>
      </c>
      <c r="UAG22" s="240" t="s">
        <v>132</v>
      </c>
      <c r="UAH22" s="240" t="s">
        <v>132</v>
      </c>
      <c r="UAI22" s="240" t="s">
        <v>132</v>
      </c>
      <c r="UAJ22" s="240" t="s">
        <v>132</v>
      </c>
      <c r="UAK22" s="240" t="s">
        <v>132</v>
      </c>
      <c r="UAL22" s="240" t="s">
        <v>132</v>
      </c>
      <c r="UAM22" s="240" t="s">
        <v>132</v>
      </c>
      <c r="UAN22" s="240" t="s">
        <v>132</v>
      </c>
      <c r="UAO22" s="240" t="s">
        <v>132</v>
      </c>
      <c r="UAP22" s="240" t="s">
        <v>132</v>
      </c>
      <c r="UAQ22" s="240" t="s">
        <v>132</v>
      </c>
      <c r="UAR22" s="240" t="s">
        <v>132</v>
      </c>
      <c r="UAS22" s="240" t="s">
        <v>132</v>
      </c>
      <c r="UAT22" s="240" t="s">
        <v>132</v>
      </c>
      <c r="UAU22" s="240" t="s">
        <v>132</v>
      </c>
      <c r="UAV22" s="240" t="s">
        <v>132</v>
      </c>
      <c r="UAW22" s="240" t="s">
        <v>132</v>
      </c>
      <c r="UAX22" s="240" t="s">
        <v>132</v>
      </c>
      <c r="UAY22" s="240" t="s">
        <v>132</v>
      </c>
      <c r="UAZ22" s="240" t="s">
        <v>132</v>
      </c>
      <c r="UBA22" s="240" t="s">
        <v>132</v>
      </c>
      <c r="UBB22" s="240" t="s">
        <v>132</v>
      </c>
      <c r="UBC22" s="240" t="s">
        <v>132</v>
      </c>
      <c r="UBD22" s="240" t="s">
        <v>132</v>
      </c>
      <c r="UBE22" s="240" t="s">
        <v>132</v>
      </c>
      <c r="UBF22" s="240" t="s">
        <v>132</v>
      </c>
      <c r="UBG22" s="240" t="s">
        <v>132</v>
      </c>
      <c r="UBH22" s="240" t="s">
        <v>132</v>
      </c>
      <c r="UBI22" s="240" t="s">
        <v>132</v>
      </c>
      <c r="UBJ22" s="240" t="s">
        <v>132</v>
      </c>
      <c r="UBK22" s="240" t="s">
        <v>132</v>
      </c>
      <c r="UBL22" s="240" t="s">
        <v>132</v>
      </c>
      <c r="UBM22" s="240" t="s">
        <v>132</v>
      </c>
      <c r="UBN22" s="240" t="s">
        <v>132</v>
      </c>
      <c r="UBO22" s="240" t="s">
        <v>132</v>
      </c>
      <c r="UBP22" s="240" t="s">
        <v>132</v>
      </c>
      <c r="UBQ22" s="240" t="s">
        <v>132</v>
      </c>
      <c r="UBR22" s="240" t="s">
        <v>132</v>
      </c>
      <c r="UBS22" s="240" t="s">
        <v>132</v>
      </c>
      <c r="UBT22" s="240" t="s">
        <v>132</v>
      </c>
      <c r="UBU22" s="240" t="s">
        <v>132</v>
      </c>
      <c r="UBV22" s="240" t="s">
        <v>132</v>
      </c>
      <c r="UBW22" s="240" t="s">
        <v>132</v>
      </c>
      <c r="UBX22" s="240" t="s">
        <v>132</v>
      </c>
      <c r="UBY22" s="240" t="s">
        <v>132</v>
      </c>
      <c r="UBZ22" s="240" t="s">
        <v>132</v>
      </c>
      <c r="UCA22" s="240" t="s">
        <v>132</v>
      </c>
      <c r="UCB22" s="240" t="s">
        <v>132</v>
      </c>
      <c r="UCC22" s="240" t="s">
        <v>132</v>
      </c>
      <c r="UCD22" s="240" t="s">
        <v>132</v>
      </c>
      <c r="UCE22" s="240" t="s">
        <v>132</v>
      </c>
      <c r="UCF22" s="240" t="s">
        <v>132</v>
      </c>
      <c r="UCG22" s="240" t="s">
        <v>132</v>
      </c>
      <c r="UCH22" s="240" t="s">
        <v>132</v>
      </c>
      <c r="UCI22" s="240" t="s">
        <v>132</v>
      </c>
      <c r="UCJ22" s="240" t="s">
        <v>132</v>
      </c>
      <c r="UCK22" s="240" t="s">
        <v>132</v>
      </c>
      <c r="UCL22" s="240" t="s">
        <v>132</v>
      </c>
      <c r="UCM22" s="240" t="s">
        <v>132</v>
      </c>
      <c r="UCN22" s="240" t="s">
        <v>132</v>
      </c>
      <c r="UCO22" s="240" t="s">
        <v>132</v>
      </c>
      <c r="UCP22" s="240" t="s">
        <v>132</v>
      </c>
      <c r="UCQ22" s="240" t="s">
        <v>132</v>
      </c>
      <c r="UCR22" s="240" t="s">
        <v>132</v>
      </c>
      <c r="UCS22" s="240" t="s">
        <v>132</v>
      </c>
      <c r="UCT22" s="240" t="s">
        <v>132</v>
      </c>
      <c r="UCU22" s="240" t="s">
        <v>132</v>
      </c>
      <c r="UCV22" s="240" t="s">
        <v>132</v>
      </c>
      <c r="UCW22" s="240" t="s">
        <v>132</v>
      </c>
      <c r="UCX22" s="240" t="s">
        <v>132</v>
      </c>
      <c r="UCY22" s="240" t="s">
        <v>132</v>
      </c>
      <c r="UCZ22" s="240" t="s">
        <v>132</v>
      </c>
      <c r="UDA22" s="240" t="s">
        <v>132</v>
      </c>
      <c r="UDB22" s="240" t="s">
        <v>132</v>
      </c>
      <c r="UDC22" s="240" t="s">
        <v>132</v>
      </c>
      <c r="UDD22" s="240" t="s">
        <v>132</v>
      </c>
      <c r="UDE22" s="240" t="s">
        <v>132</v>
      </c>
      <c r="UDF22" s="240" t="s">
        <v>132</v>
      </c>
      <c r="UDG22" s="240" t="s">
        <v>132</v>
      </c>
      <c r="UDH22" s="240" t="s">
        <v>132</v>
      </c>
      <c r="UDI22" s="240" t="s">
        <v>132</v>
      </c>
      <c r="UDJ22" s="240" t="s">
        <v>132</v>
      </c>
      <c r="UDK22" s="240" t="s">
        <v>132</v>
      </c>
      <c r="UDL22" s="240" t="s">
        <v>132</v>
      </c>
      <c r="UDM22" s="240" t="s">
        <v>132</v>
      </c>
      <c r="UDN22" s="240" t="s">
        <v>132</v>
      </c>
      <c r="UDO22" s="240" t="s">
        <v>132</v>
      </c>
      <c r="UDP22" s="240" t="s">
        <v>132</v>
      </c>
      <c r="UDQ22" s="240" t="s">
        <v>132</v>
      </c>
      <c r="UDR22" s="240" t="s">
        <v>132</v>
      </c>
      <c r="UDS22" s="240" t="s">
        <v>132</v>
      </c>
      <c r="UDT22" s="240" t="s">
        <v>132</v>
      </c>
      <c r="UDU22" s="240" t="s">
        <v>132</v>
      </c>
      <c r="UDV22" s="240" t="s">
        <v>132</v>
      </c>
      <c r="UDW22" s="240" t="s">
        <v>132</v>
      </c>
      <c r="UDX22" s="240" t="s">
        <v>132</v>
      </c>
      <c r="UDY22" s="240" t="s">
        <v>132</v>
      </c>
      <c r="UDZ22" s="240" t="s">
        <v>132</v>
      </c>
      <c r="UEA22" s="240" t="s">
        <v>132</v>
      </c>
      <c r="UEB22" s="240" t="s">
        <v>132</v>
      </c>
      <c r="UEC22" s="240" t="s">
        <v>132</v>
      </c>
      <c r="UED22" s="240" t="s">
        <v>132</v>
      </c>
      <c r="UEE22" s="240" t="s">
        <v>132</v>
      </c>
      <c r="UEF22" s="240" t="s">
        <v>132</v>
      </c>
      <c r="UEG22" s="240" t="s">
        <v>132</v>
      </c>
      <c r="UEH22" s="240" t="s">
        <v>132</v>
      </c>
      <c r="UEI22" s="240" t="s">
        <v>132</v>
      </c>
      <c r="UEJ22" s="240" t="s">
        <v>132</v>
      </c>
      <c r="UEK22" s="240" t="s">
        <v>132</v>
      </c>
      <c r="UEL22" s="240" t="s">
        <v>132</v>
      </c>
      <c r="UEM22" s="240" t="s">
        <v>132</v>
      </c>
      <c r="UEN22" s="240" t="s">
        <v>132</v>
      </c>
      <c r="UEO22" s="240" t="s">
        <v>132</v>
      </c>
      <c r="UEP22" s="240" t="s">
        <v>132</v>
      </c>
      <c r="UEQ22" s="240" t="s">
        <v>132</v>
      </c>
      <c r="UER22" s="240" t="s">
        <v>132</v>
      </c>
      <c r="UES22" s="240" t="s">
        <v>132</v>
      </c>
      <c r="UET22" s="240" t="s">
        <v>132</v>
      </c>
      <c r="UEU22" s="240" t="s">
        <v>132</v>
      </c>
      <c r="UEV22" s="240" t="s">
        <v>132</v>
      </c>
      <c r="UEW22" s="240" t="s">
        <v>132</v>
      </c>
      <c r="UEX22" s="240" t="s">
        <v>132</v>
      </c>
      <c r="UEY22" s="240" t="s">
        <v>132</v>
      </c>
      <c r="UEZ22" s="240" t="s">
        <v>132</v>
      </c>
      <c r="UFA22" s="240" t="s">
        <v>132</v>
      </c>
      <c r="UFB22" s="240" t="s">
        <v>132</v>
      </c>
      <c r="UFC22" s="240" t="s">
        <v>132</v>
      </c>
      <c r="UFD22" s="240" t="s">
        <v>132</v>
      </c>
      <c r="UFE22" s="240" t="s">
        <v>132</v>
      </c>
      <c r="UFF22" s="240" t="s">
        <v>132</v>
      </c>
      <c r="UFG22" s="240" t="s">
        <v>132</v>
      </c>
      <c r="UFH22" s="240" t="s">
        <v>132</v>
      </c>
      <c r="UFI22" s="240" t="s">
        <v>132</v>
      </c>
      <c r="UFJ22" s="240" t="s">
        <v>132</v>
      </c>
      <c r="UFK22" s="240" t="s">
        <v>132</v>
      </c>
      <c r="UFL22" s="240" t="s">
        <v>132</v>
      </c>
      <c r="UFM22" s="240" t="s">
        <v>132</v>
      </c>
      <c r="UFN22" s="240" t="s">
        <v>132</v>
      </c>
      <c r="UFO22" s="240" t="s">
        <v>132</v>
      </c>
      <c r="UFP22" s="240" t="s">
        <v>132</v>
      </c>
      <c r="UFQ22" s="240" t="s">
        <v>132</v>
      </c>
      <c r="UFR22" s="240" t="s">
        <v>132</v>
      </c>
      <c r="UFS22" s="240" t="s">
        <v>132</v>
      </c>
      <c r="UFT22" s="240" t="s">
        <v>132</v>
      </c>
      <c r="UFU22" s="240" t="s">
        <v>132</v>
      </c>
      <c r="UFV22" s="240" t="s">
        <v>132</v>
      </c>
      <c r="UFW22" s="240" t="s">
        <v>132</v>
      </c>
      <c r="UFX22" s="240" t="s">
        <v>132</v>
      </c>
      <c r="UFY22" s="240" t="s">
        <v>132</v>
      </c>
      <c r="UFZ22" s="240" t="s">
        <v>132</v>
      </c>
      <c r="UGA22" s="240" t="s">
        <v>132</v>
      </c>
      <c r="UGB22" s="240" t="s">
        <v>132</v>
      </c>
      <c r="UGC22" s="240" t="s">
        <v>132</v>
      </c>
      <c r="UGD22" s="240" t="s">
        <v>132</v>
      </c>
      <c r="UGE22" s="240" t="s">
        <v>132</v>
      </c>
      <c r="UGF22" s="240" t="s">
        <v>132</v>
      </c>
      <c r="UGG22" s="240" t="s">
        <v>132</v>
      </c>
      <c r="UGH22" s="240" t="s">
        <v>132</v>
      </c>
      <c r="UGI22" s="240" t="s">
        <v>132</v>
      </c>
      <c r="UGJ22" s="240" t="s">
        <v>132</v>
      </c>
      <c r="UGK22" s="240" t="s">
        <v>132</v>
      </c>
      <c r="UGL22" s="240" t="s">
        <v>132</v>
      </c>
      <c r="UGM22" s="240" t="s">
        <v>132</v>
      </c>
      <c r="UGN22" s="240" t="s">
        <v>132</v>
      </c>
      <c r="UGO22" s="240" t="s">
        <v>132</v>
      </c>
      <c r="UGP22" s="240" t="s">
        <v>132</v>
      </c>
      <c r="UGQ22" s="240" t="s">
        <v>132</v>
      </c>
      <c r="UGR22" s="240" t="s">
        <v>132</v>
      </c>
      <c r="UGS22" s="240" t="s">
        <v>132</v>
      </c>
      <c r="UGT22" s="240" t="s">
        <v>132</v>
      </c>
      <c r="UGU22" s="240" t="s">
        <v>132</v>
      </c>
      <c r="UGV22" s="240" t="s">
        <v>132</v>
      </c>
      <c r="UGW22" s="240" t="s">
        <v>132</v>
      </c>
      <c r="UGX22" s="240" t="s">
        <v>132</v>
      </c>
      <c r="UGY22" s="240" t="s">
        <v>132</v>
      </c>
      <c r="UGZ22" s="240" t="s">
        <v>132</v>
      </c>
      <c r="UHA22" s="240" t="s">
        <v>132</v>
      </c>
      <c r="UHB22" s="240" t="s">
        <v>132</v>
      </c>
      <c r="UHC22" s="240" t="s">
        <v>132</v>
      </c>
      <c r="UHD22" s="240" t="s">
        <v>132</v>
      </c>
      <c r="UHE22" s="240" t="s">
        <v>132</v>
      </c>
      <c r="UHF22" s="240" t="s">
        <v>132</v>
      </c>
      <c r="UHG22" s="240" t="s">
        <v>132</v>
      </c>
      <c r="UHH22" s="240" t="s">
        <v>132</v>
      </c>
      <c r="UHI22" s="240" t="s">
        <v>132</v>
      </c>
      <c r="UHJ22" s="240" t="s">
        <v>132</v>
      </c>
      <c r="UHK22" s="240" t="s">
        <v>132</v>
      </c>
      <c r="UHL22" s="240" t="s">
        <v>132</v>
      </c>
      <c r="UHM22" s="240" t="s">
        <v>132</v>
      </c>
      <c r="UHN22" s="240" t="s">
        <v>132</v>
      </c>
      <c r="UHO22" s="240" t="s">
        <v>132</v>
      </c>
      <c r="UHP22" s="240" t="s">
        <v>132</v>
      </c>
      <c r="UHQ22" s="240" t="s">
        <v>132</v>
      </c>
      <c r="UHR22" s="240" t="s">
        <v>132</v>
      </c>
      <c r="UHS22" s="240" t="s">
        <v>132</v>
      </c>
      <c r="UHT22" s="240" t="s">
        <v>132</v>
      </c>
      <c r="UHU22" s="240" t="s">
        <v>132</v>
      </c>
      <c r="UHV22" s="240" t="s">
        <v>132</v>
      </c>
      <c r="UHW22" s="240" t="s">
        <v>132</v>
      </c>
      <c r="UHX22" s="240" t="s">
        <v>132</v>
      </c>
      <c r="UHY22" s="240" t="s">
        <v>132</v>
      </c>
      <c r="UHZ22" s="240" t="s">
        <v>132</v>
      </c>
      <c r="UIA22" s="240" t="s">
        <v>132</v>
      </c>
      <c r="UIB22" s="240" t="s">
        <v>132</v>
      </c>
      <c r="UIC22" s="240" t="s">
        <v>132</v>
      </c>
      <c r="UID22" s="240" t="s">
        <v>132</v>
      </c>
      <c r="UIE22" s="240" t="s">
        <v>132</v>
      </c>
      <c r="UIF22" s="240" t="s">
        <v>132</v>
      </c>
      <c r="UIG22" s="240" t="s">
        <v>132</v>
      </c>
      <c r="UIH22" s="240" t="s">
        <v>132</v>
      </c>
      <c r="UII22" s="240" t="s">
        <v>132</v>
      </c>
      <c r="UIJ22" s="240" t="s">
        <v>132</v>
      </c>
      <c r="UIK22" s="240" t="s">
        <v>132</v>
      </c>
      <c r="UIL22" s="240" t="s">
        <v>132</v>
      </c>
      <c r="UIM22" s="240" t="s">
        <v>132</v>
      </c>
      <c r="UIN22" s="240" t="s">
        <v>132</v>
      </c>
      <c r="UIO22" s="240" t="s">
        <v>132</v>
      </c>
      <c r="UIP22" s="240" t="s">
        <v>132</v>
      </c>
      <c r="UIQ22" s="240" t="s">
        <v>132</v>
      </c>
      <c r="UIR22" s="240" t="s">
        <v>132</v>
      </c>
      <c r="UIS22" s="240" t="s">
        <v>132</v>
      </c>
      <c r="UIT22" s="240" t="s">
        <v>132</v>
      </c>
      <c r="UIU22" s="240" t="s">
        <v>132</v>
      </c>
      <c r="UIV22" s="240" t="s">
        <v>132</v>
      </c>
      <c r="UIW22" s="240" t="s">
        <v>132</v>
      </c>
      <c r="UIX22" s="240" t="s">
        <v>132</v>
      </c>
      <c r="UIY22" s="240" t="s">
        <v>132</v>
      </c>
      <c r="UIZ22" s="240" t="s">
        <v>132</v>
      </c>
      <c r="UJA22" s="240" t="s">
        <v>132</v>
      </c>
      <c r="UJB22" s="240" t="s">
        <v>132</v>
      </c>
      <c r="UJC22" s="240" t="s">
        <v>132</v>
      </c>
      <c r="UJD22" s="240" t="s">
        <v>132</v>
      </c>
      <c r="UJE22" s="240" t="s">
        <v>132</v>
      </c>
      <c r="UJF22" s="240" t="s">
        <v>132</v>
      </c>
      <c r="UJG22" s="240" t="s">
        <v>132</v>
      </c>
      <c r="UJH22" s="240" t="s">
        <v>132</v>
      </c>
      <c r="UJI22" s="240" t="s">
        <v>132</v>
      </c>
      <c r="UJJ22" s="240" t="s">
        <v>132</v>
      </c>
      <c r="UJK22" s="240" t="s">
        <v>132</v>
      </c>
      <c r="UJL22" s="240" t="s">
        <v>132</v>
      </c>
      <c r="UJM22" s="240" t="s">
        <v>132</v>
      </c>
      <c r="UJN22" s="240" t="s">
        <v>132</v>
      </c>
      <c r="UJO22" s="240" t="s">
        <v>132</v>
      </c>
      <c r="UJP22" s="240" t="s">
        <v>132</v>
      </c>
      <c r="UJQ22" s="240" t="s">
        <v>132</v>
      </c>
      <c r="UJR22" s="240" t="s">
        <v>132</v>
      </c>
      <c r="UJS22" s="240" t="s">
        <v>132</v>
      </c>
      <c r="UJT22" s="240" t="s">
        <v>132</v>
      </c>
      <c r="UJU22" s="240" t="s">
        <v>132</v>
      </c>
      <c r="UJV22" s="240" t="s">
        <v>132</v>
      </c>
      <c r="UJW22" s="240" t="s">
        <v>132</v>
      </c>
      <c r="UJX22" s="240" t="s">
        <v>132</v>
      </c>
      <c r="UJY22" s="240" t="s">
        <v>132</v>
      </c>
      <c r="UJZ22" s="240" t="s">
        <v>132</v>
      </c>
      <c r="UKA22" s="240" t="s">
        <v>132</v>
      </c>
      <c r="UKB22" s="240" t="s">
        <v>132</v>
      </c>
      <c r="UKC22" s="240" t="s">
        <v>132</v>
      </c>
      <c r="UKD22" s="240" t="s">
        <v>132</v>
      </c>
      <c r="UKE22" s="240" t="s">
        <v>132</v>
      </c>
      <c r="UKF22" s="240" t="s">
        <v>132</v>
      </c>
      <c r="UKG22" s="240" t="s">
        <v>132</v>
      </c>
      <c r="UKH22" s="240" t="s">
        <v>132</v>
      </c>
      <c r="UKI22" s="240" t="s">
        <v>132</v>
      </c>
      <c r="UKJ22" s="240" t="s">
        <v>132</v>
      </c>
      <c r="UKK22" s="240" t="s">
        <v>132</v>
      </c>
      <c r="UKL22" s="240" t="s">
        <v>132</v>
      </c>
      <c r="UKM22" s="240" t="s">
        <v>132</v>
      </c>
      <c r="UKN22" s="240" t="s">
        <v>132</v>
      </c>
      <c r="UKO22" s="240" t="s">
        <v>132</v>
      </c>
      <c r="UKP22" s="240" t="s">
        <v>132</v>
      </c>
      <c r="UKQ22" s="240" t="s">
        <v>132</v>
      </c>
      <c r="UKR22" s="240" t="s">
        <v>132</v>
      </c>
      <c r="UKS22" s="240" t="s">
        <v>132</v>
      </c>
      <c r="UKT22" s="240" t="s">
        <v>132</v>
      </c>
      <c r="UKU22" s="240" t="s">
        <v>132</v>
      </c>
      <c r="UKV22" s="240" t="s">
        <v>132</v>
      </c>
      <c r="UKW22" s="240" t="s">
        <v>132</v>
      </c>
      <c r="UKX22" s="240" t="s">
        <v>132</v>
      </c>
      <c r="UKY22" s="240" t="s">
        <v>132</v>
      </c>
      <c r="UKZ22" s="240" t="s">
        <v>132</v>
      </c>
      <c r="ULA22" s="240" t="s">
        <v>132</v>
      </c>
      <c r="ULB22" s="240" t="s">
        <v>132</v>
      </c>
      <c r="ULC22" s="240" t="s">
        <v>132</v>
      </c>
      <c r="ULD22" s="240" t="s">
        <v>132</v>
      </c>
      <c r="ULE22" s="240" t="s">
        <v>132</v>
      </c>
      <c r="ULF22" s="240" t="s">
        <v>132</v>
      </c>
      <c r="ULG22" s="240" t="s">
        <v>132</v>
      </c>
      <c r="ULH22" s="240" t="s">
        <v>132</v>
      </c>
      <c r="ULI22" s="240" t="s">
        <v>132</v>
      </c>
      <c r="ULJ22" s="240" t="s">
        <v>132</v>
      </c>
      <c r="ULK22" s="240" t="s">
        <v>132</v>
      </c>
      <c r="ULL22" s="240" t="s">
        <v>132</v>
      </c>
      <c r="ULM22" s="240" t="s">
        <v>132</v>
      </c>
      <c r="ULN22" s="240" t="s">
        <v>132</v>
      </c>
      <c r="ULO22" s="240" t="s">
        <v>132</v>
      </c>
      <c r="ULP22" s="240" t="s">
        <v>132</v>
      </c>
      <c r="ULQ22" s="240" t="s">
        <v>132</v>
      </c>
      <c r="ULR22" s="240" t="s">
        <v>132</v>
      </c>
      <c r="ULS22" s="240" t="s">
        <v>132</v>
      </c>
      <c r="ULT22" s="240" t="s">
        <v>132</v>
      </c>
      <c r="ULU22" s="240" t="s">
        <v>132</v>
      </c>
      <c r="ULV22" s="240" t="s">
        <v>132</v>
      </c>
      <c r="ULW22" s="240" t="s">
        <v>132</v>
      </c>
      <c r="ULX22" s="240" t="s">
        <v>132</v>
      </c>
      <c r="ULY22" s="240" t="s">
        <v>132</v>
      </c>
      <c r="ULZ22" s="240" t="s">
        <v>132</v>
      </c>
      <c r="UMA22" s="240" t="s">
        <v>132</v>
      </c>
      <c r="UMB22" s="240" t="s">
        <v>132</v>
      </c>
      <c r="UMC22" s="240" t="s">
        <v>132</v>
      </c>
      <c r="UMD22" s="240" t="s">
        <v>132</v>
      </c>
      <c r="UME22" s="240" t="s">
        <v>132</v>
      </c>
      <c r="UMF22" s="240" t="s">
        <v>132</v>
      </c>
      <c r="UMG22" s="240" t="s">
        <v>132</v>
      </c>
      <c r="UMH22" s="240" t="s">
        <v>132</v>
      </c>
      <c r="UMI22" s="240" t="s">
        <v>132</v>
      </c>
      <c r="UMJ22" s="240" t="s">
        <v>132</v>
      </c>
      <c r="UMK22" s="240" t="s">
        <v>132</v>
      </c>
      <c r="UML22" s="240" t="s">
        <v>132</v>
      </c>
      <c r="UMM22" s="240" t="s">
        <v>132</v>
      </c>
      <c r="UMN22" s="240" t="s">
        <v>132</v>
      </c>
      <c r="UMO22" s="240" t="s">
        <v>132</v>
      </c>
      <c r="UMP22" s="240" t="s">
        <v>132</v>
      </c>
      <c r="UMQ22" s="240" t="s">
        <v>132</v>
      </c>
      <c r="UMR22" s="240" t="s">
        <v>132</v>
      </c>
      <c r="UMS22" s="240" t="s">
        <v>132</v>
      </c>
      <c r="UMT22" s="240" t="s">
        <v>132</v>
      </c>
      <c r="UMU22" s="240" t="s">
        <v>132</v>
      </c>
      <c r="UMV22" s="240" t="s">
        <v>132</v>
      </c>
      <c r="UMW22" s="240" t="s">
        <v>132</v>
      </c>
      <c r="UMX22" s="240" t="s">
        <v>132</v>
      </c>
      <c r="UMY22" s="240" t="s">
        <v>132</v>
      </c>
      <c r="UMZ22" s="240" t="s">
        <v>132</v>
      </c>
      <c r="UNA22" s="240" t="s">
        <v>132</v>
      </c>
      <c r="UNB22" s="240" t="s">
        <v>132</v>
      </c>
      <c r="UNC22" s="240" t="s">
        <v>132</v>
      </c>
      <c r="UND22" s="240" t="s">
        <v>132</v>
      </c>
      <c r="UNE22" s="240" t="s">
        <v>132</v>
      </c>
      <c r="UNF22" s="240" t="s">
        <v>132</v>
      </c>
      <c r="UNG22" s="240" t="s">
        <v>132</v>
      </c>
      <c r="UNH22" s="240" t="s">
        <v>132</v>
      </c>
      <c r="UNI22" s="240" t="s">
        <v>132</v>
      </c>
      <c r="UNJ22" s="240" t="s">
        <v>132</v>
      </c>
      <c r="UNK22" s="240" t="s">
        <v>132</v>
      </c>
      <c r="UNL22" s="240" t="s">
        <v>132</v>
      </c>
      <c r="UNM22" s="240" t="s">
        <v>132</v>
      </c>
      <c r="UNN22" s="240" t="s">
        <v>132</v>
      </c>
      <c r="UNO22" s="240" t="s">
        <v>132</v>
      </c>
      <c r="UNP22" s="240" t="s">
        <v>132</v>
      </c>
      <c r="UNQ22" s="240" t="s">
        <v>132</v>
      </c>
      <c r="UNR22" s="240" t="s">
        <v>132</v>
      </c>
      <c r="UNS22" s="240" t="s">
        <v>132</v>
      </c>
      <c r="UNT22" s="240" t="s">
        <v>132</v>
      </c>
      <c r="UNU22" s="240" t="s">
        <v>132</v>
      </c>
      <c r="UNV22" s="240" t="s">
        <v>132</v>
      </c>
      <c r="UNW22" s="240" t="s">
        <v>132</v>
      </c>
      <c r="UNX22" s="240" t="s">
        <v>132</v>
      </c>
      <c r="UNY22" s="240" t="s">
        <v>132</v>
      </c>
      <c r="UNZ22" s="240" t="s">
        <v>132</v>
      </c>
      <c r="UOA22" s="240" t="s">
        <v>132</v>
      </c>
      <c r="UOB22" s="240" t="s">
        <v>132</v>
      </c>
      <c r="UOC22" s="240" t="s">
        <v>132</v>
      </c>
      <c r="UOD22" s="240" t="s">
        <v>132</v>
      </c>
      <c r="UOE22" s="240" t="s">
        <v>132</v>
      </c>
      <c r="UOF22" s="240" t="s">
        <v>132</v>
      </c>
      <c r="UOG22" s="240" t="s">
        <v>132</v>
      </c>
      <c r="UOH22" s="240" t="s">
        <v>132</v>
      </c>
      <c r="UOI22" s="240" t="s">
        <v>132</v>
      </c>
      <c r="UOJ22" s="240" t="s">
        <v>132</v>
      </c>
      <c r="UOK22" s="240" t="s">
        <v>132</v>
      </c>
      <c r="UOL22" s="240" t="s">
        <v>132</v>
      </c>
      <c r="UOM22" s="240" t="s">
        <v>132</v>
      </c>
      <c r="UON22" s="240" t="s">
        <v>132</v>
      </c>
      <c r="UOO22" s="240" t="s">
        <v>132</v>
      </c>
      <c r="UOP22" s="240" t="s">
        <v>132</v>
      </c>
      <c r="UOQ22" s="240" t="s">
        <v>132</v>
      </c>
      <c r="UOR22" s="240" t="s">
        <v>132</v>
      </c>
      <c r="UOS22" s="240" t="s">
        <v>132</v>
      </c>
      <c r="UOT22" s="240" t="s">
        <v>132</v>
      </c>
      <c r="UOU22" s="240" t="s">
        <v>132</v>
      </c>
      <c r="UOV22" s="240" t="s">
        <v>132</v>
      </c>
      <c r="UOW22" s="240" t="s">
        <v>132</v>
      </c>
      <c r="UOX22" s="240" t="s">
        <v>132</v>
      </c>
      <c r="UOY22" s="240" t="s">
        <v>132</v>
      </c>
      <c r="UOZ22" s="240" t="s">
        <v>132</v>
      </c>
      <c r="UPA22" s="240" t="s">
        <v>132</v>
      </c>
      <c r="UPB22" s="240" t="s">
        <v>132</v>
      </c>
      <c r="UPC22" s="240" t="s">
        <v>132</v>
      </c>
      <c r="UPD22" s="240" t="s">
        <v>132</v>
      </c>
      <c r="UPE22" s="240" t="s">
        <v>132</v>
      </c>
      <c r="UPF22" s="240" t="s">
        <v>132</v>
      </c>
      <c r="UPG22" s="240" t="s">
        <v>132</v>
      </c>
      <c r="UPH22" s="240" t="s">
        <v>132</v>
      </c>
      <c r="UPI22" s="240" t="s">
        <v>132</v>
      </c>
      <c r="UPJ22" s="240" t="s">
        <v>132</v>
      </c>
      <c r="UPK22" s="240" t="s">
        <v>132</v>
      </c>
      <c r="UPL22" s="240" t="s">
        <v>132</v>
      </c>
      <c r="UPM22" s="240" t="s">
        <v>132</v>
      </c>
      <c r="UPN22" s="240" t="s">
        <v>132</v>
      </c>
      <c r="UPO22" s="240" t="s">
        <v>132</v>
      </c>
      <c r="UPP22" s="240" t="s">
        <v>132</v>
      </c>
      <c r="UPQ22" s="240" t="s">
        <v>132</v>
      </c>
      <c r="UPR22" s="240" t="s">
        <v>132</v>
      </c>
      <c r="UPS22" s="240" t="s">
        <v>132</v>
      </c>
      <c r="UPT22" s="240" t="s">
        <v>132</v>
      </c>
      <c r="UPU22" s="240" t="s">
        <v>132</v>
      </c>
      <c r="UPV22" s="240" t="s">
        <v>132</v>
      </c>
      <c r="UPW22" s="240" t="s">
        <v>132</v>
      </c>
      <c r="UPX22" s="240" t="s">
        <v>132</v>
      </c>
      <c r="UPY22" s="240" t="s">
        <v>132</v>
      </c>
      <c r="UPZ22" s="240" t="s">
        <v>132</v>
      </c>
      <c r="UQA22" s="240" t="s">
        <v>132</v>
      </c>
      <c r="UQB22" s="240" t="s">
        <v>132</v>
      </c>
      <c r="UQC22" s="240" t="s">
        <v>132</v>
      </c>
      <c r="UQD22" s="240" t="s">
        <v>132</v>
      </c>
      <c r="UQE22" s="240" t="s">
        <v>132</v>
      </c>
      <c r="UQF22" s="240" t="s">
        <v>132</v>
      </c>
      <c r="UQG22" s="240" t="s">
        <v>132</v>
      </c>
      <c r="UQH22" s="240" t="s">
        <v>132</v>
      </c>
      <c r="UQI22" s="240" t="s">
        <v>132</v>
      </c>
      <c r="UQJ22" s="240" t="s">
        <v>132</v>
      </c>
      <c r="UQK22" s="240" t="s">
        <v>132</v>
      </c>
      <c r="UQL22" s="240" t="s">
        <v>132</v>
      </c>
      <c r="UQM22" s="240" t="s">
        <v>132</v>
      </c>
      <c r="UQN22" s="240" t="s">
        <v>132</v>
      </c>
      <c r="UQO22" s="240" t="s">
        <v>132</v>
      </c>
      <c r="UQP22" s="240" t="s">
        <v>132</v>
      </c>
      <c r="UQQ22" s="240" t="s">
        <v>132</v>
      </c>
      <c r="UQR22" s="240" t="s">
        <v>132</v>
      </c>
      <c r="UQS22" s="240" t="s">
        <v>132</v>
      </c>
      <c r="UQT22" s="240" t="s">
        <v>132</v>
      </c>
      <c r="UQU22" s="240" t="s">
        <v>132</v>
      </c>
      <c r="UQV22" s="240" t="s">
        <v>132</v>
      </c>
      <c r="UQW22" s="240" t="s">
        <v>132</v>
      </c>
      <c r="UQX22" s="240" t="s">
        <v>132</v>
      </c>
      <c r="UQY22" s="240" t="s">
        <v>132</v>
      </c>
      <c r="UQZ22" s="240" t="s">
        <v>132</v>
      </c>
      <c r="URA22" s="240" t="s">
        <v>132</v>
      </c>
      <c r="URB22" s="240" t="s">
        <v>132</v>
      </c>
      <c r="URC22" s="240" t="s">
        <v>132</v>
      </c>
      <c r="URD22" s="240" t="s">
        <v>132</v>
      </c>
      <c r="URE22" s="240" t="s">
        <v>132</v>
      </c>
      <c r="URF22" s="240" t="s">
        <v>132</v>
      </c>
      <c r="URG22" s="240" t="s">
        <v>132</v>
      </c>
      <c r="URH22" s="240" t="s">
        <v>132</v>
      </c>
      <c r="URI22" s="240" t="s">
        <v>132</v>
      </c>
      <c r="URJ22" s="240" t="s">
        <v>132</v>
      </c>
      <c r="URK22" s="240" t="s">
        <v>132</v>
      </c>
      <c r="URL22" s="240" t="s">
        <v>132</v>
      </c>
      <c r="URM22" s="240" t="s">
        <v>132</v>
      </c>
      <c r="URN22" s="240" t="s">
        <v>132</v>
      </c>
      <c r="URO22" s="240" t="s">
        <v>132</v>
      </c>
      <c r="URP22" s="240" t="s">
        <v>132</v>
      </c>
      <c r="URQ22" s="240" t="s">
        <v>132</v>
      </c>
      <c r="URR22" s="240" t="s">
        <v>132</v>
      </c>
      <c r="URS22" s="240" t="s">
        <v>132</v>
      </c>
      <c r="URT22" s="240" t="s">
        <v>132</v>
      </c>
      <c r="URU22" s="240" t="s">
        <v>132</v>
      </c>
      <c r="URV22" s="240" t="s">
        <v>132</v>
      </c>
      <c r="URW22" s="240" t="s">
        <v>132</v>
      </c>
      <c r="URX22" s="240" t="s">
        <v>132</v>
      </c>
      <c r="URY22" s="240" t="s">
        <v>132</v>
      </c>
      <c r="URZ22" s="240" t="s">
        <v>132</v>
      </c>
      <c r="USA22" s="240" t="s">
        <v>132</v>
      </c>
      <c r="USB22" s="240" t="s">
        <v>132</v>
      </c>
      <c r="USC22" s="240" t="s">
        <v>132</v>
      </c>
      <c r="USD22" s="240" t="s">
        <v>132</v>
      </c>
      <c r="USE22" s="240" t="s">
        <v>132</v>
      </c>
      <c r="USF22" s="240" t="s">
        <v>132</v>
      </c>
      <c r="USG22" s="240" t="s">
        <v>132</v>
      </c>
      <c r="USH22" s="240" t="s">
        <v>132</v>
      </c>
      <c r="USI22" s="240" t="s">
        <v>132</v>
      </c>
      <c r="USJ22" s="240" t="s">
        <v>132</v>
      </c>
      <c r="USK22" s="240" t="s">
        <v>132</v>
      </c>
      <c r="USL22" s="240" t="s">
        <v>132</v>
      </c>
      <c r="USM22" s="240" t="s">
        <v>132</v>
      </c>
      <c r="USN22" s="240" t="s">
        <v>132</v>
      </c>
      <c r="USO22" s="240" t="s">
        <v>132</v>
      </c>
      <c r="USP22" s="240" t="s">
        <v>132</v>
      </c>
      <c r="USQ22" s="240" t="s">
        <v>132</v>
      </c>
      <c r="USR22" s="240" t="s">
        <v>132</v>
      </c>
      <c r="USS22" s="240" t="s">
        <v>132</v>
      </c>
      <c r="UST22" s="240" t="s">
        <v>132</v>
      </c>
      <c r="USU22" s="240" t="s">
        <v>132</v>
      </c>
      <c r="USV22" s="240" t="s">
        <v>132</v>
      </c>
      <c r="USW22" s="240" t="s">
        <v>132</v>
      </c>
      <c r="USX22" s="240" t="s">
        <v>132</v>
      </c>
      <c r="USY22" s="240" t="s">
        <v>132</v>
      </c>
      <c r="USZ22" s="240" t="s">
        <v>132</v>
      </c>
      <c r="UTA22" s="240" t="s">
        <v>132</v>
      </c>
      <c r="UTB22" s="240" t="s">
        <v>132</v>
      </c>
      <c r="UTC22" s="240" t="s">
        <v>132</v>
      </c>
      <c r="UTD22" s="240" t="s">
        <v>132</v>
      </c>
      <c r="UTE22" s="240" t="s">
        <v>132</v>
      </c>
      <c r="UTF22" s="240" t="s">
        <v>132</v>
      </c>
      <c r="UTG22" s="240" t="s">
        <v>132</v>
      </c>
      <c r="UTH22" s="240" t="s">
        <v>132</v>
      </c>
      <c r="UTI22" s="240" t="s">
        <v>132</v>
      </c>
      <c r="UTJ22" s="240" t="s">
        <v>132</v>
      </c>
      <c r="UTK22" s="240" t="s">
        <v>132</v>
      </c>
      <c r="UTL22" s="240" t="s">
        <v>132</v>
      </c>
      <c r="UTM22" s="240" t="s">
        <v>132</v>
      </c>
      <c r="UTN22" s="240" t="s">
        <v>132</v>
      </c>
      <c r="UTO22" s="240" t="s">
        <v>132</v>
      </c>
      <c r="UTP22" s="240" t="s">
        <v>132</v>
      </c>
      <c r="UTQ22" s="240" t="s">
        <v>132</v>
      </c>
      <c r="UTR22" s="240" t="s">
        <v>132</v>
      </c>
      <c r="UTS22" s="240" t="s">
        <v>132</v>
      </c>
      <c r="UTT22" s="240" t="s">
        <v>132</v>
      </c>
      <c r="UTU22" s="240" t="s">
        <v>132</v>
      </c>
      <c r="UTV22" s="240" t="s">
        <v>132</v>
      </c>
      <c r="UTW22" s="240" t="s">
        <v>132</v>
      </c>
      <c r="UTX22" s="240" t="s">
        <v>132</v>
      </c>
      <c r="UTY22" s="240" t="s">
        <v>132</v>
      </c>
      <c r="UTZ22" s="240" t="s">
        <v>132</v>
      </c>
      <c r="UUA22" s="240" t="s">
        <v>132</v>
      </c>
      <c r="UUB22" s="240" t="s">
        <v>132</v>
      </c>
      <c r="UUC22" s="240" t="s">
        <v>132</v>
      </c>
      <c r="UUD22" s="240" t="s">
        <v>132</v>
      </c>
      <c r="UUE22" s="240" t="s">
        <v>132</v>
      </c>
      <c r="UUF22" s="240" t="s">
        <v>132</v>
      </c>
      <c r="UUG22" s="240" t="s">
        <v>132</v>
      </c>
      <c r="UUH22" s="240" t="s">
        <v>132</v>
      </c>
      <c r="UUI22" s="240" t="s">
        <v>132</v>
      </c>
      <c r="UUJ22" s="240" t="s">
        <v>132</v>
      </c>
      <c r="UUK22" s="240" t="s">
        <v>132</v>
      </c>
      <c r="UUL22" s="240" t="s">
        <v>132</v>
      </c>
      <c r="UUM22" s="240" t="s">
        <v>132</v>
      </c>
      <c r="UUN22" s="240" t="s">
        <v>132</v>
      </c>
      <c r="UUO22" s="240" t="s">
        <v>132</v>
      </c>
      <c r="UUP22" s="240" t="s">
        <v>132</v>
      </c>
      <c r="UUQ22" s="240" t="s">
        <v>132</v>
      </c>
      <c r="UUR22" s="240" t="s">
        <v>132</v>
      </c>
      <c r="UUS22" s="240" t="s">
        <v>132</v>
      </c>
      <c r="UUT22" s="240" t="s">
        <v>132</v>
      </c>
      <c r="UUU22" s="240" t="s">
        <v>132</v>
      </c>
      <c r="UUV22" s="240" t="s">
        <v>132</v>
      </c>
      <c r="UUW22" s="240" t="s">
        <v>132</v>
      </c>
      <c r="UUX22" s="240" t="s">
        <v>132</v>
      </c>
      <c r="UUY22" s="240" t="s">
        <v>132</v>
      </c>
      <c r="UUZ22" s="240" t="s">
        <v>132</v>
      </c>
      <c r="UVA22" s="240" t="s">
        <v>132</v>
      </c>
      <c r="UVB22" s="240" t="s">
        <v>132</v>
      </c>
      <c r="UVC22" s="240" t="s">
        <v>132</v>
      </c>
      <c r="UVD22" s="240" t="s">
        <v>132</v>
      </c>
      <c r="UVE22" s="240" t="s">
        <v>132</v>
      </c>
      <c r="UVF22" s="240" t="s">
        <v>132</v>
      </c>
      <c r="UVG22" s="240" t="s">
        <v>132</v>
      </c>
      <c r="UVH22" s="240" t="s">
        <v>132</v>
      </c>
      <c r="UVI22" s="240" t="s">
        <v>132</v>
      </c>
      <c r="UVJ22" s="240" t="s">
        <v>132</v>
      </c>
      <c r="UVK22" s="240" t="s">
        <v>132</v>
      </c>
      <c r="UVL22" s="240" t="s">
        <v>132</v>
      </c>
      <c r="UVM22" s="240" t="s">
        <v>132</v>
      </c>
      <c r="UVN22" s="240" t="s">
        <v>132</v>
      </c>
      <c r="UVO22" s="240" t="s">
        <v>132</v>
      </c>
      <c r="UVP22" s="240" t="s">
        <v>132</v>
      </c>
      <c r="UVQ22" s="240" t="s">
        <v>132</v>
      </c>
      <c r="UVR22" s="240" t="s">
        <v>132</v>
      </c>
      <c r="UVS22" s="240" t="s">
        <v>132</v>
      </c>
      <c r="UVT22" s="240" t="s">
        <v>132</v>
      </c>
      <c r="UVU22" s="240" t="s">
        <v>132</v>
      </c>
      <c r="UVV22" s="240" t="s">
        <v>132</v>
      </c>
      <c r="UVW22" s="240" t="s">
        <v>132</v>
      </c>
      <c r="UVX22" s="240" t="s">
        <v>132</v>
      </c>
      <c r="UVY22" s="240" t="s">
        <v>132</v>
      </c>
      <c r="UVZ22" s="240" t="s">
        <v>132</v>
      </c>
      <c r="UWA22" s="240" t="s">
        <v>132</v>
      </c>
      <c r="UWB22" s="240" t="s">
        <v>132</v>
      </c>
      <c r="UWC22" s="240" t="s">
        <v>132</v>
      </c>
      <c r="UWD22" s="240" t="s">
        <v>132</v>
      </c>
      <c r="UWE22" s="240" t="s">
        <v>132</v>
      </c>
      <c r="UWF22" s="240" t="s">
        <v>132</v>
      </c>
      <c r="UWG22" s="240" t="s">
        <v>132</v>
      </c>
      <c r="UWH22" s="240" t="s">
        <v>132</v>
      </c>
      <c r="UWI22" s="240" t="s">
        <v>132</v>
      </c>
      <c r="UWJ22" s="240" t="s">
        <v>132</v>
      </c>
      <c r="UWK22" s="240" t="s">
        <v>132</v>
      </c>
      <c r="UWL22" s="240" t="s">
        <v>132</v>
      </c>
      <c r="UWM22" s="240" t="s">
        <v>132</v>
      </c>
      <c r="UWN22" s="240" t="s">
        <v>132</v>
      </c>
      <c r="UWO22" s="240" t="s">
        <v>132</v>
      </c>
      <c r="UWP22" s="240" t="s">
        <v>132</v>
      </c>
      <c r="UWQ22" s="240" t="s">
        <v>132</v>
      </c>
      <c r="UWR22" s="240" t="s">
        <v>132</v>
      </c>
      <c r="UWS22" s="240" t="s">
        <v>132</v>
      </c>
      <c r="UWT22" s="240" t="s">
        <v>132</v>
      </c>
      <c r="UWU22" s="240" t="s">
        <v>132</v>
      </c>
      <c r="UWV22" s="240" t="s">
        <v>132</v>
      </c>
      <c r="UWW22" s="240" t="s">
        <v>132</v>
      </c>
      <c r="UWX22" s="240" t="s">
        <v>132</v>
      </c>
      <c r="UWY22" s="240" t="s">
        <v>132</v>
      </c>
      <c r="UWZ22" s="240" t="s">
        <v>132</v>
      </c>
      <c r="UXA22" s="240" t="s">
        <v>132</v>
      </c>
      <c r="UXB22" s="240" t="s">
        <v>132</v>
      </c>
      <c r="UXC22" s="240" t="s">
        <v>132</v>
      </c>
      <c r="UXD22" s="240" t="s">
        <v>132</v>
      </c>
      <c r="UXE22" s="240" t="s">
        <v>132</v>
      </c>
      <c r="UXF22" s="240" t="s">
        <v>132</v>
      </c>
      <c r="UXG22" s="240" t="s">
        <v>132</v>
      </c>
      <c r="UXH22" s="240" t="s">
        <v>132</v>
      </c>
      <c r="UXI22" s="240" t="s">
        <v>132</v>
      </c>
      <c r="UXJ22" s="240" t="s">
        <v>132</v>
      </c>
      <c r="UXK22" s="240" t="s">
        <v>132</v>
      </c>
      <c r="UXL22" s="240" t="s">
        <v>132</v>
      </c>
      <c r="UXM22" s="240" t="s">
        <v>132</v>
      </c>
      <c r="UXN22" s="240" t="s">
        <v>132</v>
      </c>
      <c r="UXO22" s="240" t="s">
        <v>132</v>
      </c>
      <c r="UXP22" s="240" t="s">
        <v>132</v>
      </c>
      <c r="UXQ22" s="240" t="s">
        <v>132</v>
      </c>
      <c r="UXR22" s="240" t="s">
        <v>132</v>
      </c>
      <c r="UXS22" s="240" t="s">
        <v>132</v>
      </c>
      <c r="UXT22" s="240" t="s">
        <v>132</v>
      </c>
      <c r="UXU22" s="240" t="s">
        <v>132</v>
      </c>
      <c r="UXV22" s="240" t="s">
        <v>132</v>
      </c>
      <c r="UXW22" s="240" t="s">
        <v>132</v>
      </c>
      <c r="UXX22" s="240" t="s">
        <v>132</v>
      </c>
      <c r="UXY22" s="240" t="s">
        <v>132</v>
      </c>
      <c r="UXZ22" s="240" t="s">
        <v>132</v>
      </c>
      <c r="UYA22" s="240" t="s">
        <v>132</v>
      </c>
      <c r="UYB22" s="240" t="s">
        <v>132</v>
      </c>
      <c r="UYC22" s="240" t="s">
        <v>132</v>
      </c>
      <c r="UYD22" s="240" t="s">
        <v>132</v>
      </c>
      <c r="UYE22" s="240" t="s">
        <v>132</v>
      </c>
      <c r="UYF22" s="240" t="s">
        <v>132</v>
      </c>
      <c r="UYG22" s="240" t="s">
        <v>132</v>
      </c>
      <c r="UYH22" s="240" t="s">
        <v>132</v>
      </c>
      <c r="UYI22" s="240" t="s">
        <v>132</v>
      </c>
      <c r="UYJ22" s="240" t="s">
        <v>132</v>
      </c>
      <c r="UYK22" s="240" t="s">
        <v>132</v>
      </c>
      <c r="UYL22" s="240" t="s">
        <v>132</v>
      </c>
      <c r="UYM22" s="240" t="s">
        <v>132</v>
      </c>
      <c r="UYN22" s="240" t="s">
        <v>132</v>
      </c>
      <c r="UYO22" s="240" t="s">
        <v>132</v>
      </c>
      <c r="UYP22" s="240" t="s">
        <v>132</v>
      </c>
      <c r="UYQ22" s="240" t="s">
        <v>132</v>
      </c>
      <c r="UYR22" s="240" t="s">
        <v>132</v>
      </c>
      <c r="UYS22" s="240" t="s">
        <v>132</v>
      </c>
      <c r="UYT22" s="240" t="s">
        <v>132</v>
      </c>
      <c r="UYU22" s="240" t="s">
        <v>132</v>
      </c>
      <c r="UYV22" s="240" t="s">
        <v>132</v>
      </c>
      <c r="UYW22" s="240" t="s">
        <v>132</v>
      </c>
      <c r="UYX22" s="240" t="s">
        <v>132</v>
      </c>
      <c r="UYY22" s="240" t="s">
        <v>132</v>
      </c>
      <c r="UYZ22" s="240" t="s">
        <v>132</v>
      </c>
      <c r="UZA22" s="240" t="s">
        <v>132</v>
      </c>
      <c r="UZB22" s="240" t="s">
        <v>132</v>
      </c>
      <c r="UZC22" s="240" t="s">
        <v>132</v>
      </c>
      <c r="UZD22" s="240" t="s">
        <v>132</v>
      </c>
      <c r="UZE22" s="240" t="s">
        <v>132</v>
      </c>
      <c r="UZF22" s="240" t="s">
        <v>132</v>
      </c>
      <c r="UZG22" s="240" t="s">
        <v>132</v>
      </c>
      <c r="UZH22" s="240" t="s">
        <v>132</v>
      </c>
      <c r="UZI22" s="240" t="s">
        <v>132</v>
      </c>
      <c r="UZJ22" s="240" t="s">
        <v>132</v>
      </c>
      <c r="UZK22" s="240" t="s">
        <v>132</v>
      </c>
      <c r="UZL22" s="240" t="s">
        <v>132</v>
      </c>
      <c r="UZM22" s="240" t="s">
        <v>132</v>
      </c>
      <c r="UZN22" s="240" t="s">
        <v>132</v>
      </c>
      <c r="UZO22" s="240" t="s">
        <v>132</v>
      </c>
      <c r="UZP22" s="240" t="s">
        <v>132</v>
      </c>
      <c r="UZQ22" s="240" t="s">
        <v>132</v>
      </c>
      <c r="UZR22" s="240" t="s">
        <v>132</v>
      </c>
      <c r="UZS22" s="240" t="s">
        <v>132</v>
      </c>
      <c r="UZT22" s="240" t="s">
        <v>132</v>
      </c>
      <c r="UZU22" s="240" t="s">
        <v>132</v>
      </c>
      <c r="UZV22" s="240" t="s">
        <v>132</v>
      </c>
      <c r="UZW22" s="240" t="s">
        <v>132</v>
      </c>
      <c r="UZX22" s="240" t="s">
        <v>132</v>
      </c>
      <c r="UZY22" s="240" t="s">
        <v>132</v>
      </c>
      <c r="UZZ22" s="240" t="s">
        <v>132</v>
      </c>
      <c r="VAA22" s="240" t="s">
        <v>132</v>
      </c>
      <c r="VAB22" s="240" t="s">
        <v>132</v>
      </c>
      <c r="VAC22" s="240" t="s">
        <v>132</v>
      </c>
      <c r="VAD22" s="240" t="s">
        <v>132</v>
      </c>
      <c r="VAE22" s="240" t="s">
        <v>132</v>
      </c>
      <c r="VAF22" s="240" t="s">
        <v>132</v>
      </c>
      <c r="VAG22" s="240" t="s">
        <v>132</v>
      </c>
      <c r="VAH22" s="240" t="s">
        <v>132</v>
      </c>
      <c r="VAI22" s="240" t="s">
        <v>132</v>
      </c>
      <c r="VAJ22" s="240" t="s">
        <v>132</v>
      </c>
      <c r="VAK22" s="240" t="s">
        <v>132</v>
      </c>
      <c r="VAL22" s="240" t="s">
        <v>132</v>
      </c>
      <c r="VAM22" s="240" t="s">
        <v>132</v>
      </c>
      <c r="VAN22" s="240" t="s">
        <v>132</v>
      </c>
      <c r="VAO22" s="240" t="s">
        <v>132</v>
      </c>
      <c r="VAP22" s="240" t="s">
        <v>132</v>
      </c>
      <c r="VAQ22" s="240" t="s">
        <v>132</v>
      </c>
      <c r="VAR22" s="240" t="s">
        <v>132</v>
      </c>
      <c r="VAS22" s="240" t="s">
        <v>132</v>
      </c>
      <c r="VAT22" s="240" t="s">
        <v>132</v>
      </c>
      <c r="VAU22" s="240" t="s">
        <v>132</v>
      </c>
      <c r="VAV22" s="240" t="s">
        <v>132</v>
      </c>
      <c r="VAW22" s="240" t="s">
        <v>132</v>
      </c>
      <c r="VAX22" s="240" t="s">
        <v>132</v>
      </c>
      <c r="VAY22" s="240" t="s">
        <v>132</v>
      </c>
      <c r="VAZ22" s="240" t="s">
        <v>132</v>
      </c>
      <c r="VBA22" s="240" t="s">
        <v>132</v>
      </c>
      <c r="VBB22" s="240" t="s">
        <v>132</v>
      </c>
      <c r="VBC22" s="240" t="s">
        <v>132</v>
      </c>
      <c r="VBD22" s="240" t="s">
        <v>132</v>
      </c>
      <c r="VBE22" s="240" t="s">
        <v>132</v>
      </c>
      <c r="VBF22" s="240" t="s">
        <v>132</v>
      </c>
      <c r="VBG22" s="240" t="s">
        <v>132</v>
      </c>
      <c r="VBH22" s="240" t="s">
        <v>132</v>
      </c>
      <c r="VBI22" s="240" t="s">
        <v>132</v>
      </c>
      <c r="VBJ22" s="240" t="s">
        <v>132</v>
      </c>
      <c r="VBK22" s="240" t="s">
        <v>132</v>
      </c>
      <c r="VBL22" s="240" t="s">
        <v>132</v>
      </c>
      <c r="VBM22" s="240" t="s">
        <v>132</v>
      </c>
      <c r="VBN22" s="240" t="s">
        <v>132</v>
      </c>
      <c r="VBO22" s="240" t="s">
        <v>132</v>
      </c>
      <c r="VBP22" s="240" t="s">
        <v>132</v>
      </c>
      <c r="VBQ22" s="240" t="s">
        <v>132</v>
      </c>
      <c r="VBR22" s="240" t="s">
        <v>132</v>
      </c>
      <c r="VBS22" s="240" t="s">
        <v>132</v>
      </c>
      <c r="VBT22" s="240" t="s">
        <v>132</v>
      </c>
      <c r="VBU22" s="240" t="s">
        <v>132</v>
      </c>
      <c r="VBV22" s="240" t="s">
        <v>132</v>
      </c>
      <c r="VBW22" s="240" t="s">
        <v>132</v>
      </c>
      <c r="VBX22" s="240" t="s">
        <v>132</v>
      </c>
      <c r="VBY22" s="240" t="s">
        <v>132</v>
      </c>
      <c r="VBZ22" s="240" t="s">
        <v>132</v>
      </c>
      <c r="VCA22" s="240" t="s">
        <v>132</v>
      </c>
      <c r="VCB22" s="240" t="s">
        <v>132</v>
      </c>
      <c r="VCC22" s="240" t="s">
        <v>132</v>
      </c>
      <c r="VCD22" s="240" t="s">
        <v>132</v>
      </c>
      <c r="VCE22" s="240" t="s">
        <v>132</v>
      </c>
      <c r="VCF22" s="240" t="s">
        <v>132</v>
      </c>
      <c r="VCG22" s="240" t="s">
        <v>132</v>
      </c>
      <c r="VCH22" s="240" t="s">
        <v>132</v>
      </c>
      <c r="VCI22" s="240" t="s">
        <v>132</v>
      </c>
      <c r="VCJ22" s="240" t="s">
        <v>132</v>
      </c>
      <c r="VCK22" s="240" t="s">
        <v>132</v>
      </c>
      <c r="VCL22" s="240" t="s">
        <v>132</v>
      </c>
      <c r="VCM22" s="240" t="s">
        <v>132</v>
      </c>
      <c r="VCN22" s="240" t="s">
        <v>132</v>
      </c>
      <c r="VCO22" s="240" t="s">
        <v>132</v>
      </c>
      <c r="VCP22" s="240" t="s">
        <v>132</v>
      </c>
      <c r="VCQ22" s="240" t="s">
        <v>132</v>
      </c>
      <c r="VCR22" s="240" t="s">
        <v>132</v>
      </c>
      <c r="VCS22" s="240" t="s">
        <v>132</v>
      </c>
      <c r="VCT22" s="240" t="s">
        <v>132</v>
      </c>
      <c r="VCU22" s="240" t="s">
        <v>132</v>
      </c>
      <c r="VCV22" s="240" t="s">
        <v>132</v>
      </c>
      <c r="VCW22" s="240" t="s">
        <v>132</v>
      </c>
      <c r="VCX22" s="240" t="s">
        <v>132</v>
      </c>
      <c r="VCY22" s="240" t="s">
        <v>132</v>
      </c>
      <c r="VCZ22" s="240" t="s">
        <v>132</v>
      </c>
      <c r="VDA22" s="240" t="s">
        <v>132</v>
      </c>
      <c r="VDB22" s="240" t="s">
        <v>132</v>
      </c>
      <c r="VDC22" s="240" t="s">
        <v>132</v>
      </c>
      <c r="VDD22" s="240" t="s">
        <v>132</v>
      </c>
      <c r="VDE22" s="240" t="s">
        <v>132</v>
      </c>
      <c r="VDF22" s="240" t="s">
        <v>132</v>
      </c>
      <c r="VDG22" s="240" t="s">
        <v>132</v>
      </c>
      <c r="VDH22" s="240" t="s">
        <v>132</v>
      </c>
      <c r="VDI22" s="240" t="s">
        <v>132</v>
      </c>
      <c r="VDJ22" s="240" t="s">
        <v>132</v>
      </c>
      <c r="VDK22" s="240" t="s">
        <v>132</v>
      </c>
      <c r="VDL22" s="240" t="s">
        <v>132</v>
      </c>
      <c r="VDM22" s="240" t="s">
        <v>132</v>
      </c>
      <c r="VDN22" s="240" t="s">
        <v>132</v>
      </c>
      <c r="VDO22" s="240" t="s">
        <v>132</v>
      </c>
      <c r="VDP22" s="240" t="s">
        <v>132</v>
      </c>
      <c r="VDQ22" s="240" t="s">
        <v>132</v>
      </c>
      <c r="VDR22" s="240" t="s">
        <v>132</v>
      </c>
      <c r="VDS22" s="240" t="s">
        <v>132</v>
      </c>
      <c r="VDT22" s="240" t="s">
        <v>132</v>
      </c>
      <c r="VDU22" s="240" t="s">
        <v>132</v>
      </c>
      <c r="VDV22" s="240" t="s">
        <v>132</v>
      </c>
      <c r="VDW22" s="240" t="s">
        <v>132</v>
      </c>
      <c r="VDX22" s="240" t="s">
        <v>132</v>
      </c>
      <c r="VDY22" s="240" t="s">
        <v>132</v>
      </c>
      <c r="VDZ22" s="240" t="s">
        <v>132</v>
      </c>
      <c r="VEA22" s="240" t="s">
        <v>132</v>
      </c>
      <c r="VEB22" s="240" t="s">
        <v>132</v>
      </c>
      <c r="VEC22" s="240" t="s">
        <v>132</v>
      </c>
      <c r="VED22" s="240" t="s">
        <v>132</v>
      </c>
      <c r="VEE22" s="240" t="s">
        <v>132</v>
      </c>
      <c r="VEF22" s="240" t="s">
        <v>132</v>
      </c>
      <c r="VEG22" s="240" t="s">
        <v>132</v>
      </c>
      <c r="VEH22" s="240" t="s">
        <v>132</v>
      </c>
      <c r="VEI22" s="240" t="s">
        <v>132</v>
      </c>
      <c r="VEJ22" s="240" t="s">
        <v>132</v>
      </c>
      <c r="VEK22" s="240" t="s">
        <v>132</v>
      </c>
      <c r="VEL22" s="240" t="s">
        <v>132</v>
      </c>
      <c r="VEM22" s="240" t="s">
        <v>132</v>
      </c>
      <c r="VEN22" s="240" t="s">
        <v>132</v>
      </c>
      <c r="VEO22" s="240" t="s">
        <v>132</v>
      </c>
      <c r="VEP22" s="240" t="s">
        <v>132</v>
      </c>
      <c r="VEQ22" s="240" t="s">
        <v>132</v>
      </c>
      <c r="VER22" s="240" t="s">
        <v>132</v>
      </c>
      <c r="VES22" s="240" t="s">
        <v>132</v>
      </c>
      <c r="VET22" s="240" t="s">
        <v>132</v>
      </c>
      <c r="VEU22" s="240" t="s">
        <v>132</v>
      </c>
      <c r="VEV22" s="240" t="s">
        <v>132</v>
      </c>
      <c r="VEW22" s="240" t="s">
        <v>132</v>
      </c>
      <c r="VEX22" s="240" t="s">
        <v>132</v>
      </c>
      <c r="VEY22" s="240" t="s">
        <v>132</v>
      </c>
      <c r="VEZ22" s="240" t="s">
        <v>132</v>
      </c>
      <c r="VFA22" s="240" t="s">
        <v>132</v>
      </c>
      <c r="VFB22" s="240" t="s">
        <v>132</v>
      </c>
      <c r="VFC22" s="240" t="s">
        <v>132</v>
      </c>
      <c r="VFD22" s="240" t="s">
        <v>132</v>
      </c>
      <c r="VFE22" s="240" t="s">
        <v>132</v>
      </c>
      <c r="VFF22" s="240" t="s">
        <v>132</v>
      </c>
      <c r="VFG22" s="240" t="s">
        <v>132</v>
      </c>
      <c r="VFH22" s="240" t="s">
        <v>132</v>
      </c>
      <c r="VFI22" s="240" t="s">
        <v>132</v>
      </c>
      <c r="VFJ22" s="240" t="s">
        <v>132</v>
      </c>
      <c r="VFK22" s="240" t="s">
        <v>132</v>
      </c>
      <c r="VFL22" s="240" t="s">
        <v>132</v>
      </c>
      <c r="VFM22" s="240" t="s">
        <v>132</v>
      </c>
      <c r="VFN22" s="240" t="s">
        <v>132</v>
      </c>
      <c r="VFO22" s="240" t="s">
        <v>132</v>
      </c>
      <c r="VFP22" s="240" t="s">
        <v>132</v>
      </c>
      <c r="VFQ22" s="240" t="s">
        <v>132</v>
      </c>
      <c r="VFR22" s="240" t="s">
        <v>132</v>
      </c>
      <c r="VFS22" s="240" t="s">
        <v>132</v>
      </c>
      <c r="VFT22" s="240" t="s">
        <v>132</v>
      </c>
      <c r="VFU22" s="240" t="s">
        <v>132</v>
      </c>
      <c r="VFV22" s="240" t="s">
        <v>132</v>
      </c>
      <c r="VFW22" s="240" t="s">
        <v>132</v>
      </c>
      <c r="VFX22" s="240" t="s">
        <v>132</v>
      </c>
      <c r="VFY22" s="240" t="s">
        <v>132</v>
      </c>
      <c r="VFZ22" s="240" t="s">
        <v>132</v>
      </c>
      <c r="VGA22" s="240" t="s">
        <v>132</v>
      </c>
      <c r="VGB22" s="240" t="s">
        <v>132</v>
      </c>
      <c r="VGC22" s="240" t="s">
        <v>132</v>
      </c>
      <c r="VGD22" s="240" t="s">
        <v>132</v>
      </c>
      <c r="VGE22" s="240" t="s">
        <v>132</v>
      </c>
      <c r="VGF22" s="240" t="s">
        <v>132</v>
      </c>
      <c r="VGG22" s="240" t="s">
        <v>132</v>
      </c>
      <c r="VGH22" s="240" t="s">
        <v>132</v>
      </c>
      <c r="VGI22" s="240" t="s">
        <v>132</v>
      </c>
      <c r="VGJ22" s="240" t="s">
        <v>132</v>
      </c>
      <c r="VGK22" s="240" t="s">
        <v>132</v>
      </c>
      <c r="VGL22" s="240" t="s">
        <v>132</v>
      </c>
      <c r="VGM22" s="240" t="s">
        <v>132</v>
      </c>
      <c r="VGN22" s="240" t="s">
        <v>132</v>
      </c>
      <c r="VGO22" s="240" t="s">
        <v>132</v>
      </c>
      <c r="VGP22" s="240" t="s">
        <v>132</v>
      </c>
      <c r="VGQ22" s="240" t="s">
        <v>132</v>
      </c>
      <c r="VGR22" s="240" t="s">
        <v>132</v>
      </c>
      <c r="VGS22" s="240" t="s">
        <v>132</v>
      </c>
      <c r="VGT22" s="240" t="s">
        <v>132</v>
      </c>
      <c r="VGU22" s="240" t="s">
        <v>132</v>
      </c>
      <c r="VGV22" s="240" t="s">
        <v>132</v>
      </c>
      <c r="VGW22" s="240" t="s">
        <v>132</v>
      </c>
      <c r="VGX22" s="240" t="s">
        <v>132</v>
      </c>
      <c r="VGY22" s="240" t="s">
        <v>132</v>
      </c>
      <c r="VGZ22" s="240" t="s">
        <v>132</v>
      </c>
      <c r="VHA22" s="240" t="s">
        <v>132</v>
      </c>
      <c r="VHB22" s="240" t="s">
        <v>132</v>
      </c>
      <c r="VHC22" s="240" t="s">
        <v>132</v>
      </c>
      <c r="VHD22" s="240" t="s">
        <v>132</v>
      </c>
      <c r="VHE22" s="240" t="s">
        <v>132</v>
      </c>
      <c r="VHF22" s="240" t="s">
        <v>132</v>
      </c>
      <c r="VHG22" s="240" t="s">
        <v>132</v>
      </c>
      <c r="VHH22" s="240" t="s">
        <v>132</v>
      </c>
      <c r="VHI22" s="240" t="s">
        <v>132</v>
      </c>
      <c r="VHJ22" s="240" t="s">
        <v>132</v>
      </c>
      <c r="VHK22" s="240" t="s">
        <v>132</v>
      </c>
      <c r="VHL22" s="240" t="s">
        <v>132</v>
      </c>
      <c r="VHM22" s="240" t="s">
        <v>132</v>
      </c>
      <c r="VHN22" s="240" t="s">
        <v>132</v>
      </c>
      <c r="VHO22" s="240" t="s">
        <v>132</v>
      </c>
      <c r="VHP22" s="240" t="s">
        <v>132</v>
      </c>
      <c r="VHQ22" s="240" t="s">
        <v>132</v>
      </c>
      <c r="VHR22" s="240" t="s">
        <v>132</v>
      </c>
      <c r="VHS22" s="240" t="s">
        <v>132</v>
      </c>
      <c r="VHT22" s="240" t="s">
        <v>132</v>
      </c>
      <c r="VHU22" s="240" t="s">
        <v>132</v>
      </c>
      <c r="VHV22" s="240" t="s">
        <v>132</v>
      </c>
      <c r="VHW22" s="240" t="s">
        <v>132</v>
      </c>
      <c r="VHX22" s="240" t="s">
        <v>132</v>
      </c>
      <c r="VHY22" s="240" t="s">
        <v>132</v>
      </c>
      <c r="VHZ22" s="240" t="s">
        <v>132</v>
      </c>
      <c r="VIA22" s="240" t="s">
        <v>132</v>
      </c>
      <c r="VIB22" s="240" t="s">
        <v>132</v>
      </c>
      <c r="VIC22" s="240" t="s">
        <v>132</v>
      </c>
      <c r="VID22" s="240" t="s">
        <v>132</v>
      </c>
      <c r="VIE22" s="240" t="s">
        <v>132</v>
      </c>
      <c r="VIF22" s="240" t="s">
        <v>132</v>
      </c>
      <c r="VIG22" s="240" t="s">
        <v>132</v>
      </c>
      <c r="VIH22" s="240" t="s">
        <v>132</v>
      </c>
      <c r="VII22" s="240" t="s">
        <v>132</v>
      </c>
      <c r="VIJ22" s="240" t="s">
        <v>132</v>
      </c>
      <c r="VIK22" s="240" t="s">
        <v>132</v>
      </c>
      <c r="VIL22" s="240" t="s">
        <v>132</v>
      </c>
      <c r="VIM22" s="240" t="s">
        <v>132</v>
      </c>
      <c r="VIN22" s="240" t="s">
        <v>132</v>
      </c>
      <c r="VIO22" s="240" t="s">
        <v>132</v>
      </c>
      <c r="VIP22" s="240" t="s">
        <v>132</v>
      </c>
      <c r="VIQ22" s="240" t="s">
        <v>132</v>
      </c>
      <c r="VIR22" s="240" t="s">
        <v>132</v>
      </c>
      <c r="VIS22" s="240" t="s">
        <v>132</v>
      </c>
      <c r="VIT22" s="240" t="s">
        <v>132</v>
      </c>
      <c r="VIU22" s="240" t="s">
        <v>132</v>
      </c>
      <c r="VIV22" s="240" t="s">
        <v>132</v>
      </c>
      <c r="VIW22" s="240" t="s">
        <v>132</v>
      </c>
      <c r="VIX22" s="240" t="s">
        <v>132</v>
      </c>
      <c r="VIY22" s="240" t="s">
        <v>132</v>
      </c>
      <c r="VIZ22" s="240" t="s">
        <v>132</v>
      </c>
      <c r="VJA22" s="240" t="s">
        <v>132</v>
      </c>
      <c r="VJB22" s="240" t="s">
        <v>132</v>
      </c>
      <c r="VJC22" s="240" t="s">
        <v>132</v>
      </c>
      <c r="VJD22" s="240" t="s">
        <v>132</v>
      </c>
      <c r="VJE22" s="240" t="s">
        <v>132</v>
      </c>
      <c r="VJF22" s="240" t="s">
        <v>132</v>
      </c>
      <c r="VJG22" s="240" t="s">
        <v>132</v>
      </c>
      <c r="VJH22" s="240" t="s">
        <v>132</v>
      </c>
      <c r="VJI22" s="240" t="s">
        <v>132</v>
      </c>
      <c r="VJJ22" s="240" t="s">
        <v>132</v>
      </c>
      <c r="VJK22" s="240" t="s">
        <v>132</v>
      </c>
      <c r="VJL22" s="240" t="s">
        <v>132</v>
      </c>
      <c r="VJM22" s="240" t="s">
        <v>132</v>
      </c>
      <c r="VJN22" s="240" t="s">
        <v>132</v>
      </c>
      <c r="VJO22" s="240" t="s">
        <v>132</v>
      </c>
      <c r="VJP22" s="240" t="s">
        <v>132</v>
      </c>
      <c r="VJQ22" s="240" t="s">
        <v>132</v>
      </c>
      <c r="VJR22" s="240" t="s">
        <v>132</v>
      </c>
      <c r="VJS22" s="240" t="s">
        <v>132</v>
      </c>
      <c r="VJT22" s="240" t="s">
        <v>132</v>
      </c>
      <c r="VJU22" s="240" t="s">
        <v>132</v>
      </c>
      <c r="VJV22" s="240" t="s">
        <v>132</v>
      </c>
      <c r="VJW22" s="240" t="s">
        <v>132</v>
      </c>
      <c r="VJX22" s="240" t="s">
        <v>132</v>
      </c>
      <c r="VJY22" s="240" t="s">
        <v>132</v>
      </c>
      <c r="VJZ22" s="240" t="s">
        <v>132</v>
      </c>
      <c r="VKA22" s="240" t="s">
        <v>132</v>
      </c>
      <c r="VKB22" s="240" t="s">
        <v>132</v>
      </c>
      <c r="VKC22" s="240" t="s">
        <v>132</v>
      </c>
      <c r="VKD22" s="240" t="s">
        <v>132</v>
      </c>
      <c r="VKE22" s="240" t="s">
        <v>132</v>
      </c>
      <c r="VKF22" s="240" t="s">
        <v>132</v>
      </c>
      <c r="VKG22" s="240" t="s">
        <v>132</v>
      </c>
      <c r="VKH22" s="240" t="s">
        <v>132</v>
      </c>
      <c r="VKI22" s="240" t="s">
        <v>132</v>
      </c>
      <c r="VKJ22" s="240" t="s">
        <v>132</v>
      </c>
      <c r="VKK22" s="240" t="s">
        <v>132</v>
      </c>
      <c r="VKL22" s="240" t="s">
        <v>132</v>
      </c>
      <c r="VKM22" s="240" t="s">
        <v>132</v>
      </c>
      <c r="VKN22" s="240" t="s">
        <v>132</v>
      </c>
      <c r="VKO22" s="240" t="s">
        <v>132</v>
      </c>
      <c r="VKP22" s="240" t="s">
        <v>132</v>
      </c>
      <c r="VKQ22" s="240" t="s">
        <v>132</v>
      </c>
      <c r="VKR22" s="240" t="s">
        <v>132</v>
      </c>
      <c r="VKS22" s="240" t="s">
        <v>132</v>
      </c>
      <c r="VKT22" s="240" t="s">
        <v>132</v>
      </c>
      <c r="VKU22" s="240" t="s">
        <v>132</v>
      </c>
      <c r="VKV22" s="240" t="s">
        <v>132</v>
      </c>
      <c r="VKW22" s="240" t="s">
        <v>132</v>
      </c>
      <c r="VKX22" s="240" t="s">
        <v>132</v>
      </c>
      <c r="VKY22" s="240" t="s">
        <v>132</v>
      </c>
      <c r="VKZ22" s="240" t="s">
        <v>132</v>
      </c>
      <c r="VLA22" s="240" t="s">
        <v>132</v>
      </c>
      <c r="VLB22" s="240" t="s">
        <v>132</v>
      </c>
      <c r="VLC22" s="240" t="s">
        <v>132</v>
      </c>
      <c r="VLD22" s="240" t="s">
        <v>132</v>
      </c>
      <c r="VLE22" s="240" t="s">
        <v>132</v>
      </c>
      <c r="VLF22" s="240" t="s">
        <v>132</v>
      </c>
      <c r="VLG22" s="240" t="s">
        <v>132</v>
      </c>
      <c r="VLH22" s="240" t="s">
        <v>132</v>
      </c>
      <c r="VLI22" s="240" t="s">
        <v>132</v>
      </c>
      <c r="VLJ22" s="240" t="s">
        <v>132</v>
      </c>
      <c r="VLK22" s="240" t="s">
        <v>132</v>
      </c>
      <c r="VLL22" s="240" t="s">
        <v>132</v>
      </c>
      <c r="VLM22" s="240" t="s">
        <v>132</v>
      </c>
      <c r="VLN22" s="240" t="s">
        <v>132</v>
      </c>
      <c r="VLO22" s="240" t="s">
        <v>132</v>
      </c>
      <c r="VLP22" s="240" t="s">
        <v>132</v>
      </c>
      <c r="VLQ22" s="240" t="s">
        <v>132</v>
      </c>
      <c r="VLR22" s="240" t="s">
        <v>132</v>
      </c>
      <c r="VLS22" s="240" t="s">
        <v>132</v>
      </c>
      <c r="VLT22" s="240" t="s">
        <v>132</v>
      </c>
      <c r="VLU22" s="240" t="s">
        <v>132</v>
      </c>
      <c r="VLV22" s="240" t="s">
        <v>132</v>
      </c>
      <c r="VLW22" s="240" t="s">
        <v>132</v>
      </c>
      <c r="VLX22" s="240" t="s">
        <v>132</v>
      </c>
      <c r="VLY22" s="240" t="s">
        <v>132</v>
      </c>
      <c r="VLZ22" s="240" t="s">
        <v>132</v>
      </c>
      <c r="VMA22" s="240" t="s">
        <v>132</v>
      </c>
      <c r="VMB22" s="240" t="s">
        <v>132</v>
      </c>
      <c r="VMC22" s="240" t="s">
        <v>132</v>
      </c>
      <c r="VMD22" s="240" t="s">
        <v>132</v>
      </c>
      <c r="VME22" s="240" t="s">
        <v>132</v>
      </c>
      <c r="VMF22" s="240" t="s">
        <v>132</v>
      </c>
      <c r="VMG22" s="240" t="s">
        <v>132</v>
      </c>
      <c r="VMH22" s="240" t="s">
        <v>132</v>
      </c>
      <c r="VMI22" s="240" t="s">
        <v>132</v>
      </c>
      <c r="VMJ22" s="240" t="s">
        <v>132</v>
      </c>
      <c r="VMK22" s="240" t="s">
        <v>132</v>
      </c>
      <c r="VML22" s="240" t="s">
        <v>132</v>
      </c>
      <c r="VMM22" s="240" t="s">
        <v>132</v>
      </c>
      <c r="VMN22" s="240" t="s">
        <v>132</v>
      </c>
      <c r="VMO22" s="240" t="s">
        <v>132</v>
      </c>
      <c r="VMP22" s="240" t="s">
        <v>132</v>
      </c>
      <c r="VMQ22" s="240" t="s">
        <v>132</v>
      </c>
      <c r="VMR22" s="240" t="s">
        <v>132</v>
      </c>
      <c r="VMS22" s="240" t="s">
        <v>132</v>
      </c>
      <c r="VMT22" s="240" t="s">
        <v>132</v>
      </c>
      <c r="VMU22" s="240" t="s">
        <v>132</v>
      </c>
      <c r="VMV22" s="240" t="s">
        <v>132</v>
      </c>
      <c r="VMW22" s="240" t="s">
        <v>132</v>
      </c>
      <c r="VMX22" s="240" t="s">
        <v>132</v>
      </c>
      <c r="VMY22" s="240" t="s">
        <v>132</v>
      </c>
      <c r="VMZ22" s="240" t="s">
        <v>132</v>
      </c>
      <c r="VNA22" s="240" t="s">
        <v>132</v>
      </c>
      <c r="VNB22" s="240" t="s">
        <v>132</v>
      </c>
      <c r="VNC22" s="240" t="s">
        <v>132</v>
      </c>
      <c r="VND22" s="240" t="s">
        <v>132</v>
      </c>
      <c r="VNE22" s="240" t="s">
        <v>132</v>
      </c>
      <c r="VNF22" s="240" t="s">
        <v>132</v>
      </c>
      <c r="VNG22" s="240" t="s">
        <v>132</v>
      </c>
      <c r="VNH22" s="240" t="s">
        <v>132</v>
      </c>
      <c r="VNI22" s="240" t="s">
        <v>132</v>
      </c>
      <c r="VNJ22" s="240" t="s">
        <v>132</v>
      </c>
      <c r="VNK22" s="240" t="s">
        <v>132</v>
      </c>
      <c r="VNL22" s="240" t="s">
        <v>132</v>
      </c>
      <c r="VNM22" s="240" t="s">
        <v>132</v>
      </c>
      <c r="VNN22" s="240" t="s">
        <v>132</v>
      </c>
      <c r="VNO22" s="240" t="s">
        <v>132</v>
      </c>
      <c r="VNP22" s="240" t="s">
        <v>132</v>
      </c>
      <c r="VNQ22" s="240" t="s">
        <v>132</v>
      </c>
      <c r="VNR22" s="240" t="s">
        <v>132</v>
      </c>
      <c r="VNS22" s="240" t="s">
        <v>132</v>
      </c>
      <c r="VNT22" s="240" t="s">
        <v>132</v>
      </c>
      <c r="VNU22" s="240" t="s">
        <v>132</v>
      </c>
      <c r="VNV22" s="240" t="s">
        <v>132</v>
      </c>
      <c r="VNW22" s="240" t="s">
        <v>132</v>
      </c>
      <c r="VNX22" s="240" t="s">
        <v>132</v>
      </c>
      <c r="VNY22" s="240" t="s">
        <v>132</v>
      </c>
      <c r="VNZ22" s="240" t="s">
        <v>132</v>
      </c>
      <c r="VOA22" s="240" t="s">
        <v>132</v>
      </c>
      <c r="VOB22" s="240" t="s">
        <v>132</v>
      </c>
      <c r="VOC22" s="240" t="s">
        <v>132</v>
      </c>
      <c r="VOD22" s="240" t="s">
        <v>132</v>
      </c>
      <c r="VOE22" s="240" t="s">
        <v>132</v>
      </c>
      <c r="VOF22" s="240" t="s">
        <v>132</v>
      </c>
      <c r="VOG22" s="240" t="s">
        <v>132</v>
      </c>
      <c r="VOH22" s="240" t="s">
        <v>132</v>
      </c>
      <c r="VOI22" s="240" t="s">
        <v>132</v>
      </c>
      <c r="VOJ22" s="240" t="s">
        <v>132</v>
      </c>
      <c r="VOK22" s="240" t="s">
        <v>132</v>
      </c>
      <c r="VOL22" s="240" t="s">
        <v>132</v>
      </c>
      <c r="VOM22" s="240" t="s">
        <v>132</v>
      </c>
      <c r="VON22" s="240" t="s">
        <v>132</v>
      </c>
      <c r="VOO22" s="240" t="s">
        <v>132</v>
      </c>
      <c r="VOP22" s="240" t="s">
        <v>132</v>
      </c>
      <c r="VOQ22" s="240" t="s">
        <v>132</v>
      </c>
      <c r="VOR22" s="240" t="s">
        <v>132</v>
      </c>
      <c r="VOS22" s="240" t="s">
        <v>132</v>
      </c>
      <c r="VOT22" s="240" t="s">
        <v>132</v>
      </c>
      <c r="VOU22" s="240" t="s">
        <v>132</v>
      </c>
      <c r="VOV22" s="240" t="s">
        <v>132</v>
      </c>
      <c r="VOW22" s="240" t="s">
        <v>132</v>
      </c>
      <c r="VOX22" s="240" t="s">
        <v>132</v>
      </c>
      <c r="VOY22" s="240" t="s">
        <v>132</v>
      </c>
      <c r="VOZ22" s="240" t="s">
        <v>132</v>
      </c>
      <c r="VPA22" s="240" t="s">
        <v>132</v>
      </c>
      <c r="VPB22" s="240" t="s">
        <v>132</v>
      </c>
      <c r="VPC22" s="240" t="s">
        <v>132</v>
      </c>
      <c r="VPD22" s="240" t="s">
        <v>132</v>
      </c>
      <c r="VPE22" s="240" t="s">
        <v>132</v>
      </c>
      <c r="VPF22" s="240" t="s">
        <v>132</v>
      </c>
      <c r="VPG22" s="240" t="s">
        <v>132</v>
      </c>
      <c r="VPH22" s="240" t="s">
        <v>132</v>
      </c>
      <c r="VPI22" s="240" t="s">
        <v>132</v>
      </c>
      <c r="VPJ22" s="240" t="s">
        <v>132</v>
      </c>
      <c r="VPK22" s="240" t="s">
        <v>132</v>
      </c>
      <c r="VPL22" s="240" t="s">
        <v>132</v>
      </c>
      <c r="VPM22" s="240" t="s">
        <v>132</v>
      </c>
      <c r="VPN22" s="240" t="s">
        <v>132</v>
      </c>
      <c r="VPO22" s="240" t="s">
        <v>132</v>
      </c>
      <c r="VPP22" s="240" t="s">
        <v>132</v>
      </c>
      <c r="VPQ22" s="240" t="s">
        <v>132</v>
      </c>
      <c r="VPR22" s="240" t="s">
        <v>132</v>
      </c>
      <c r="VPS22" s="240" t="s">
        <v>132</v>
      </c>
      <c r="VPT22" s="240" t="s">
        <v>132</v>
      </c>
      <c r="VPU22" s="240" t="s">
        <v>132</v>
      </c>
      <c r="VPV22" s="240" t="s">
        <v>132</v>
      </c>
      <c r="VPW22" s="240" t="s">
        <v>132</v>
      </c>
      <c r="VPX22" s="240" t="s">
        <v>132</v>
      </c>
      <c r="VPY22" s="240" t="s">
        <v>132</v>
      </c>
      <c r="VPZ22" s="240" t="s">
        <v>132</v>
      </c>
      <c r="VQA22" s="240" t="s">
        <v>132</v>
      </c>
      <c r="VQB22" s="240" t="s">
        <v>132</v>
      </c>
      <c r="VQC22" s="240" t="s">
        <v>132</v>
      </c>
      <c r="VQD22" s="240" t="s">
        <v>132</v>
      </c>
      <c r="VQE22" s="240" t="s">
        <v>132</v>
      </c>
      <c r="VQF22" s="240" t="s">
        <v>132</v>
      </c>
      <c r="VQG22" s="240" t="s">
        <v>132</v>
      </c>
      <c r="VQH22" s="240" t="s">
        <v>132</v>
      </c>
      <c r="VQI22" s="240" t="s">
        <v>132</v>
      </c>
      <c r="VQJ22" s="240" t="s">
        <v>132</v>
      </c>
      <c r="VQK22" s="240" t="s">
        <v>132</v>
      </c>
      <c r="VQL22" s="240" t="s">
        <v>132</v>
      </c>
      <c r="VQM22" s="240" t="s">
        <v>132</v>
      </c>
      <c r="VQN22" s="240" t="s">
        <v>132</v>
      </c>
      <c r="VQO22" s="240" t="s">
        <v>132</v>
      </c>
      <c r="VQP22" s="240" t="s">
        <v>132</v>
      </c>
      <c r="VQQ22" s="240" t="s">
        <v>132</v>
      </c>
      <c r="VQR22" s="240" t="s">
        <v>132</v>
      </c>
      <c r="VQS22" s="240" t="s">
        <v>132</v>
      </c>
      <c r="VQT22" s="240" t="s">
        <v>132</v>
      </c>
      <c r="VQU22" s="240" t="s">
        <v>132</v>
      </c>
      <c r="VQV22" s="240" t="s">
        <v>132</v>
      </c>
      <c r="VQW22" s="240" t="s">
        <v>132</v>
      </c>
      <c r="VQX22" s="240" t="s">
        <v>132</v>
      </c>
      <c r="VQY22" s="240" t="s">
        <v>132</v>
      </c>
      <c r="VQZ22" s="240" t="s">
        <v>132</v>
      </c>
      <c r="VRA22" s="240" t="s">
        <v>132</v>
      </c>
      <c r="VRB22" s="240" t="s">
        <v>132</v>
      </c>
      <c r="VRC22" s="240" t="s">
        <v>132</v>
      </c>
      <c r="VRD22" s="240" t="s">
        <v>132</v>
      </c>
      <c r="VRE22" s="240" t="s">
        <v>132</v>
      </c>
      <c r="VRF22" s="240" t="s">
        <v>132</v>
      </c>
      <c r="VRG22" s="240" t="s">
        <v>132</v>
      </c>
      <c r="VRH22" s="240" t="s">
        <v>132</v>
      </c>
      <c r="VRI22" s="240" t="s">
        <v>132</v>
      </c>
      <c r="VRJ22" s="240" t="s">
        <v>132</v>
      </c>
      <c r="VRK22" s="240" t="s">
        <v>132</v>
      </c>
      <c r="VRL22" s="240" t="s">
        <v>132</v>
      </c>
      <c r="VRM22" s="240" t="s">
        <v>132</v>
      </c>
      <c r="VRN22" s="240" t="s">
        <v>132</v>
      </c>
      <c r="VRO22" s="240" t="s">
        <v>132</v>
      </c>
      <c r="VRP22" s="240" t="s">
        <v>132</v>
      </c>
      <c r="VRQ22" s="240" t="s">
        <v>132</v>
      </c>
      <c r="VRR22" s="240" t="s">
        <v>132</v>
      </c>
      <c r="VRS22" s="240" t="s">
        <v>132</v>
      </c>
      <c r="VRT22" s="240" t="s">
        <v>132</v>
      </c>
      <c r="VRU22" s="240" t="s">
        <v>132</v>
      </c>
      <c r="VRV22" s="240" t="s">
        <v>132</v>
      </c>
      <c r="VRW22" s="240" t="s">
        <v>132</v>
      </c>
      <c r="VRX22" s="240" t="s">
        <v>132</v>
      </c>
      <c r="VRY22" s="240" t="s">
        <v>132</v>
      </c>
      <c r="VRZ22" s="240" t="s">
        <v>132</v>
      </c>
      <c r="VSA22" s="240" t="s">
        <v>132</v>
      </c>
      <c r="VSB22" s="240" t="s">
        <v>132</v>
      </c>
      <c r="VSC22" s="240" t="s">
        <v>132</v>
      </c>
      <c r="VSD22" s="240" t="s">
        <v>132</v>
      </c>
      <c r="VSE22" s="240" t="s">
        <v>132</v>
      </c>
      <c r="VSF22" s="240" t="s">
        <v>132</v>
      </c>
      <c r="VSG22" s="240" t="s">
        <v>132</v>
      </c>
      <c r="VSH22" s="240" t="s">
        <v>132</v>
      </c>
      <c r="VSI22" s="240" t="s">
        <v>132</v>
      </c>
      <c r="VSJ22" s="240" t="s">
        <v>132</v>
      </c>
      <c r="VSK22" s="240" t="s">
        <v>132</v>
      </c>
      <c r="VSL22" s="240" t="s">
        <v>132</v>
      </c>
      <c r="VSM22" s="240" t="s">
        <v>132</v>
      </c>
      <c r="VSN22" s="240" t="s">
        <v>132</v>
      </c>
      <c r="VSO22" s="240" t="s">
        <v>132</v>
      </c>
      <c r="VSP22" s="240" t="s">
        <v>132</v>
      </c>
      <c r="VSQ22" s="240" t="s">
        <v>132</v>
      </c>
      <c r="VSR22" s="240" t="s">
        <v>132</v>
      </c>
      <c r="VSS22" s="240" t="s">
        <v>132</v>
      </c>
      <c r="VST22" s="240" t="s">
        <v>132</v>
      </c>
      <c r="VSU22" s="240" t="s">
        <v>132</v>
      </c>
      <c r="VSV22" s="240" t="s">
        <v>132</v>
      </c>
      <c r="VSW22" s="240" t="s">
        <v>132</v>
      </c>
      <c r="VSX22" s="240" t="s">
        <v>132</v>
      </c>
      <c r="VSY22" s="240" t="s">
        <v>132</v>
      </c>
      <c r="VSZ22" s="240" t="s">
        <v>132</v>
      </c>
      <c r="VTA22" s="240" t="s">
        <v>132</v>
      </c>
      <c r="VTB22" s="240" t="s">
        <v>132</v>
      </c>
      <c r="VTC22" s="240" t="s">
        <v>132</v>
      </c>
      <c r="VTD22" s="240" t="s">
        <v>132</v>
      </c>
      <c r="VTE22" s="240" t="s">
        <v>132</v>
      </c>
      <c r="VTF22" s="240" t="s">
        <v>132</v>
      </c>
      <c r="VTG22" s="240" t="s">
        <v>132</v>
      </c>
      <c r="VTH22" s="240" t="s">
        <v>132</v>
      </c>
      <c r="VTI22" s="240" t="s">
        <v>132</v>
      </c>
      <c r="VTJ22" s="240" t="s">
        <v>132</v>
      </c>
      <c r="VTK22" s="240" t="s">
        <v>132</v>
      </c>
      <c r="VTL22" s="240" t="s">
        <v>132</v>
      </c>
      <c r="VTM22" s="240" t="s">
        <v>132</v>
      </c>
      <c r="VTN22" s="240" t="s">
        <v>132</v>
      </c>
      <c r="VTO22" s="240" t="s">
        <v>132</v>
      </c>
      <c r="VTP22" s="240" t="s">
        <v>132</v>
      </c>
      <c r="VTQ22" s="240" t="s">
        <v>132</v>
      </c>
      <c r="VTR22" s="240" t="s">
        <v>132</v>
      </c>
      <c r="VTS22" s="240" t="s">
        <v>132</v>
      </c>
      <c r="VTT22" s="240" t="s">
        <v>132</v>
      </c>
      <c r="VTU22" s="240" t="s">
        <v>132</v>
      </c>
      <c r="VTV22" s="240" t="s">
        <v>132</v>
      </c>
      <c r="VTW22" s="240" t="s">
        <v>132</v>
      </c>
      <c r="VTX22" s="240" t="s">
        <v>132</v>
      </c>
      <c r="VTY22" s="240" t="s">
        <v>132</v>
      </c>
      <c r="VTZ22" s="240" t="s">
        <v>132</v>
      </c>
      <c r="VUA22" s="240" t="s">
        <v>132</v>
      </c>
      <c r="VUB22" s="240" t="s">
        <v>132</v>
      </c>
      <c r="VUC22" s="240" t="s">
        <v>132</v>
      </c>
      <c r="VUD22" s="240" t="s">
        <v>132</v>
      </c>
      <c r="VUE22" s="240" t="s">
        <v>132</v>
      </c>
      <c r="VUF22" s="240" t="s">
        <v>132</v>
      </c>
      <c r="VUG22" s="240" t="s">
        <v>132</v>
      </c>
      <c r="VUH22" s="240" t="s">
        <v>132</v>
      </c>
      <c r="VUI22" s="240" t="s">
        <v>132</v>
      </c>
      <c r="VUJ22" s="240" t="s">
        <v>132</v>
      </c>
      <c r="VUK22" s="240" t="s">
        <v>132</v>
      </c>
      <c r="VUL22" s="240" t="s">
        <v>132</v>
      </c>
      <c r="VUM22" s="240" t="s">
        <v>132</v>
      </c>
      <c r="VUN22" s="240" t="s">
        <v>132</v>
      </c>
      <c r="VUO22" s="240" t="s">
        <v>132</v>
      </c>
      <c r="VUP22" s="240" t="s">
        <v>132</v>
      </c>
      <c r="VUQ22" s="240" t="s">
        <v>132</v>
      </c>
      <c r="VUR22" s="240" t="s">
        <v>132</v>
      </c>
      <c r="VUS22" s="240" t="s">
        <v>132</v>
      </c>
      <c r="VUT22" s="240" t="s">
        <v>132</v>
      </c>
      <c r="VUU22" s="240" t="s">
        <v>132</v>
      </c>
      <c r="VUV22" s="240" t="s">
        <v>132</v>
      </c>
      <c r="VUW22" s="240" t="s">
        <v>132</v>
      </c>
      <c r="VUX22" s="240" t="s">
        <v>132</v>
      </c>
      <c r="VUY22" s="240" t="s">
        <v>132</v>
      </c>
      <c r="VUZ22" s="240" t="s">
        <v>132</v>
      </c>
      <c r="VVA22" s="240" t="s">
        <v>132</v>
      </c>
      <c r="VVB22" s="240" t="s">
        <v>132</v>
      </c>
      <c r="VVC22" s="240" t="s">
        <v>132</v>
      </c>
      <c r="VVD22" s="240" t="s">
        <v>132</v>
      </c>
      <c r="VVE22" s="240" t="s">
        <v>132</v>
      </c>
      <c r="VVF22" s="240" t="s">
        <v>132</v>
      </c>
      <c r="VVG22" s="240" t="s">
        <v>132</v>
      </c>
      <c r="VVH22" s="240" t="s">
        <v>132</v>
      </c>
      <c r="VVI22" s="240" t="s">
        <v>132</v>
      </c>
      <c r="VVJ22" s="240" t="s">
        <v>132</v>
      </c>
      <c r="VVK22" s="240" t="s">
        <v>132</v>
      </c>
      <c r="VVL22" s="240" t="s">
        <v>132</v>
      </c>
      <c r="VVM22" s="240" t="s">
        <v>132</v>
      </c>
      <c r="VVN22" s="240" t="s">
        <v>132</v>
      </c>
      <c r="VVO22" s="240" t="s">
        <v>132</v>
      </c>
      <c r="VVP22" s="240" t="s">
        <v>132</v>
      </c>
      <c r="VVQ22" s="240" t="s">
        <v>132</v>
      </c>
      <c r="VVR22" s="240" t="s">
        <v>132</v>
      </c>
      <c r="VVS22" s="240" t="s">
        <v>132</v>
      </c>
      <c r="VVT22" s="240" t="s">
        <v>132</v>
      </c>
      <c r="VVU22" s="240" t="s">
        <v>132</v>
      </c>
      <c r="VVV22" s="240" t="s">
        <v>132</v>
      </c>
      <c r="VVW22" s="240" t="s">
        <v>132</v>
      </c>
      <c r="VVX22" s="240" t="s">
        <v>132</v>
      </c>
      <c r="VVY22" s="240" t="s">
        <v>132</v>
      </c>
      <c r="VVZ22" s="240" t="s">
        <v>132</v>
      </c>
      <c r="VWA22" s="240" t="s">
        <v>132</v>
      </c>
      <c r="VWB22" s="240" t="s">
        <v>132</v>
      </c>
      <c r="VWC22" s="240" t="s">
        <v>132</v>
      </c>
      <c r="VWD22" s="240" t="s">
        <v>132</v>
      </c>
      <c r="VWE22" s="240" t="s">
        <v>132</v>
      </c>
      <c r="VWF22" s="240" t="s">
        <v>132</v>
      </c>
      <c r="VWG22" s="240" t="s">
        <v>132</v>
      </c>
      <c r="VWH22" s="240" t="s">
        <v>132</v>
      </c>
      <c r="VWI22" s="240" t="s">
        <v>132</v>
      </c>
      <c r="VWJ22" s="240" t="s">
        <v>132</v>
      </c>
      <c r="VWK22" s="240" t="s">
        <v>132</v>
      </c>
      <c r="VWL22" s="240" t="s">
        <v>132</v>
      </c>
      <c r="VWM22" s="240" t="s">
        <v>132</v>
      </c>
      <c r="VWN22" s="240" t="s">
        <v>132</v>
      </c>
      <c r="VWO22" s="240" t="s">
        <v>132</v>
      </c>
      <c r="VWP22" s="240" t="s">
        <v>132</v>
      </c>
      <c r="VWQ22" s="240" t="s">
        <v>132</v>
      </c>
      <c r="VWR22" s="240" t="s">
        <v>132</v>
      </c>
      <c r="VWS22" s="240" t="s">
        <v>132</v>
      </c>
      <c r="VWT22" s="240" t="s">
        <v>132</v>
      </c>
      <c r="VWU22" s="240" t="s">
        <v>132</v>
      </c>
      <c r="VWV22" s="240" t="s">
        <v>132</v>
      </c>
      <c r="VWW22" s="240" t="s">
        <v>132</v>
      </c>
      <c r="VWX22" s="240" t="s">
        <v>132</v>
      </c>
      <c r="VWY22" s="240" t="s">
        <v>132</v>
      </c>
      <c r="VWZ22" s="240" t="s">
        <v>132</v>
      </c>
      <c r="VXA22" s="240" t="s">
        <v>132</v>
      </c>
      <c r="VXB22" s="240" t="s">
        <v>132</v>
      </c>
      <c r="VXC22" s="240" t="s">
        <v>132</v>
      </c>
      <c r="VXD22" s="240" t="s">
        <v>132</v>
      </c>
      <c r="VXE22" s="240" t="s">
        <v>132</v>
      </c>
      <c r="VXF22" s="240" t="s">
        <v>132</v>
      </c>
      <c r="VXG22" s="240" t="s">
        <v>132</v>
      </c>
      <c r="VXH22" s="240" t="s">
        <v>132</v>
      </c>
      <c r="VXI22" s="240" t="s">
        <v>132</v>
      </c>
      <c r="VXJ22" s="240" t="s">
        <v>132</v>
      </c>
      <c r="VXK22" s="240" t="s">
        <v>132</v>
      </c>
      <c r="VXL22" s="240" t="s">
        <v>132</v>
      </c>
      <c r="VXM22" s="240" t="s">
        <v>132</v>
      </c>
      <c r="VXN22" s="240" t="s">
        <v>132</v>
      </c>
      <c r="VXO22" s="240" t="s">
        <v>132</v>
      </c>
      <c r="VXP22" s="240" t="s">
        <v>132</v>
      </c>
      <c r="VXQ22" s="240" t="s">
        <v>132</v>
      </c>
      <c r="VXR22" s="240" t="s">
        <v>132</v>
      </c>
      <c r="VXS22" s="240" t="s">
        <v>132</v>
      </c>
      <c r="VXT22" s="240" t="s">
        <v>132</v>
      </c>
      <c r="VXU22" s="240" t="s">
        <v>132</v>
      </c>
      <c r="VXV22" s="240" t="s">
        <v>132</v>
      </c>
      <c r="VXW22" s="240" t="s">
        <v>132</v>
      </c>
      <c r="VXX22" s="240" t="s">
        <v>132</v>
      </c>
      <c r="VXY22" s="240" t="s">
        <v>132</v>
      </c>
      <c r="VXZ22" s="240" t="s">
        <v>132</v>
      </c>
      <c r="VYA22" s="240" t="s">
        <v>132</v>
      </c>
      <c r="VYB22" s="240" t="s">
        <v>132</v>
      </c>
      <c r="VYC22" s="240" t="s">
        <v>132</v>
      </c>
      <c r="VYD22" s="240" t="s">
        <v>132</v>
      </c>
      <c r="VYE22" s="240" t="s">
        <v>132</v>
      </c>
      <c r="VYF22" s="240" t="s">
        <v>132</v>
      </c>
      <c r="VYG22" s="240" t="s">
        <v>132</v>
      </c>
      <c r="VYH22" s="240" t="s">
        <v>132</v>
      </c>
      <c r="VYI22" s="240" t="s">
        <v>132</v>
      </c>
      <c r="VYJ22" s="240" t="s">
        <v>132</v>
      </c>
      <c r="VYK22" s="240" t="s">
        <v>132</v>
      </c>
      <c r="VYL22" s="240" t="s">
        <v>132</v>
      </c>
      <c r="VYM22" s="240" t="s">
        <v>132</v>
      </c>
      <c r="VYN22" s="240" t="s">
        <v>132</v>
      </c>
      <c r="VYO22" s="240" t="s">
        <v>132</v>
      </c>
      <c r="VYP22" s="240" t="s">
        <v>132</v>
      </c>
      <c r="VYQ22" s="240" t="s">
        <v>132</v>
      </c>
      <c r="VYR22" s="240" t="s">
        <v>132</v>
      </c>
      <c r="VYS22" s="240" t="s">
        <v>132</v>
      </c>
      <c r="VYT22" s="240" t="s">
        <v>132</v>
      </c>
      <c r="VYU22" s="240" t="s">
        <v>132</v>
      </c>
      <c r="VYV22" s="240" t="s">
        <v>132</v>
      </c>
      <c r="VYW22" s="240" t="s">
        <v>132</v>
      </c>
      <c r="VYX22" s="240" t="s">
        <v>132</v>
      </c>
      <c r="VYY22" s="240" t="s">
        <v>132</v>
      </c>
      <c r="VYZ22" s="240" t="s">
        <v>132</v>
      </c>
      <c r="VZA22" s="240" t="s">
        <v>132</v>
      </c>
      <c r="VZB22" s="240" t="s">
        <v>132</v>
      </c>
      <c r="VZC22" s="240" t="s">
        <v>132</v>
      </c>
      <c r="VZD22" s="240" t="s">
        <v>132</v>
      </c>
      <c r="VZE22" s="240" t="s">
        <v>132</v>
      </c>
      <c r="VZF22" s="240" t="s">
        <v>132</v>
      </c>
      <c r="VZG22" s="240" t="s">
        <v>132</v>
      </c>
      <c r="VZH22" s="240" t="s">
        <v>132</v>
      </c>
      <c r="VZI22" s="240" t="s">
        <v>132</v>
      </c>
      <c r="VZJ22" s="240" t="s">
        <v>132</v>
      </c>
      <c r="VZK22" s="240" t="s">
        <v>132</v>
      </c>
      <c r="VZL22" s="240" t="s">
        <v>132</v>
      </c>
      <c r="VZM22" s="240" t="s">
        <v>132</v>
      </c>
      <c r="VZN22" s="240" t="s">
        <v>132</v>
      </c>
      <c r="VZO22" s="240" t="s">
        <v>132</v>
      </c>
      <c r="VZP22" s="240" t="s">
        <v>132</v>
      </c>
      <c r="VZQ22" s="240" t="s">
        <v>132</v>
      </c>
      <c r="VZR22" s="240" t="s">
        <v>132</v>
      </c>
      <c r="VZS22" s="240" t="s">
        <v>132</v>
      </c>
      <c r="VZT22" s="240" t="s">
        <v>132</v>
      </c>
      <c r="VZU22" s="240" t="s">
        <v>132</v>
      </c>
      <c r="VZV22" s="240" t="s">
        <v>132</v>
      </c>
      <c r="VZW22" s="240" t="s">
        <v>132</v>
      </c>
      <c r="VZX22" s="240" t="s">
        <v>132</v>
      </c>
      <c r="VZY22" s="240" t="s">
        <v>132</v>
      </c>
      <c r="VZZ22" s="240" t="s">
        <v>132</v>
      </c>
      <c r="WAA22" s="240" t="s">
        <v>132</v>
      </c>
      <c r="WAB22" s="240" t="s">
        <v>132</v>
      </c>
      <c r="WAC22" s="240" t="s">
        <v>132</v>
      </c>
      <c r="WAD22" s="240" t="s">
        <v>132</v>
      </c>
      <c r="WAE22" s="240" t="s">
        <v>132</v>
      </c>
      <c r="WAF22" s="240" t="s">
        <v>132</v>
      </c>
      <c r="WAG22" s="240" t="s">
        <v>132</v>
      </c>
      <c r="WAH22" s="240" t="s">
        <v>132</v>
      </c>
      <c r="WAI22" s="240" t="s">
        <v>132</v>
      </c>
      <c r="WAJ22" s="240" t="s">
        <v>132</v>
      </c>
      <c r="WAK22" s="240" t="s">
        <v>132</v>
      </c>
      <c r="WAL22" s="240" t="s">
        <v>132</v>
      </c>
      <c r="WAM22" s="240" t="s">
        <v>132</v>
      </c>
      <c r="WAN22" s="240" t="s">
        <v>132</v>
      </c>
      <c r="WAO22" s="240" t="s">
        <v>132</v>
      </c>
      <c r="WAP22" s="240" t="s">
        <v>132</v>
      </c>
      <c r="WAQ22" s="240" t="s">
        <v>132</v>
      </c>
      <c r="WAR22" s="240" t="s">
        <v>132</v>
      </c>
      <c r="WAS22" s="240" t="s">
        <v>132</v>
      </c>
      <c r="WAT22" s="240" t="s">
        <v>132</v>
      </c>
      <c r="WAU22" s="240" t="s">
        <v>132</v>
      </c>
      <c r="WAV22" s="240" t="s">
        <v>132</v>
      </c>
      <c r="WAW22" s="240" t="s">
        <v>132</v>
      </c>
      <c r="WAX22" s="240" t="s">
        <v>132</v>
      </c>
      <c r="WAY22" s="240" t="s">
        <v>132</v>
      </c>
      <c r="WAZ22" s="240" t="s">
        <v>132</v>
      </c>
      <c r="WBA22" s="240" t="s">
        <v>132</v>
      </c>
      <c r="WBB22" s="240" t="s">
        <v>132</v>
      </c>
      <c r="WBC22" s="240" t="s">
        <v>132</v>
      </c>
      <c r="WBD22" s="240" t="s">
        <v>132</v>
      </c>
      <c r="WBE22" s="240" t="s">
        <v>132</v>
      </c>
      <c r="WBF22" s="240" t="s">
        <v>132</v>
      </c>
      <c r="WBG22" s="240" t="s">
        <v>132</v>
      </c>
      <c r="WBH22" s="240" t="s">
        <v>132</v>
      </c>
      <c r="WBI22" s="240" t="s">
        <v>132</v>
      </c>
      <c r="WBJ22" s="240" t="s">
        <v>132</v>
      </c>
      <c r="WBK22" s="240" t="s">
        <v>132</v>
      </c>
      <c r="WBL22" s="240" t="s">
        <v>132</v>
      </c>
      <c r="WBM22" s="240" t="s">
        <v>132</v>
      </c>
      <c r="WBN22" s="240" t="s">
        <v>132</v>
      </c>
      <c r="WBO22" s="240" t="s">
        <v>132</v>
      </c>
      <c r="WBP22" s="240" t="s">
        <v>132</v>
      </c>
      <c r="WBQ22" s="240" t="s">
        <v>132</v>
      </c>
      <c r="WBR22" s="240" t="s">
        <v>132</v>
      </c>
      <c r="WBS22" s="240" t="s">
        <v>132</v>
      </c>
      <c r="WBT22" s="240" t="s">
        <v>132</v>
      </c>
      <c r="WBU22" s="240" t="s">
        <v>132</v>
      </c>
      <c r="WBV22" s="240" t="s">
        <v>132</v>
      </c>
      <c r="WBW22" s="240" t="s">
        <v>132</v>
      </c>
      <c r="WBX22" s="240" t="s">
        <v>132</v>
      </c>
      <c r="WBY22" s="240" t="s">
        <v>132</v>
      </c>
      <c r="WBZ22" s="240" t="s">
        <v>132</v>
      </c>
      <c r="WCA22" s="240" t="s">
        <v>132</v>
      </c>
      <c r="WCB22" s="240" t="s">
        <v>132</v>
      </c>
      <c r="WCC22" s="240" t="s">
        <v>132</v>
      </c>
      <c r="WCD22" s="240" t="s">
        <v>132</v>
      </c>
      <c r="WCE22" s="240" t="s">
        <v>132</v>
      </c>
      <c r="WCF22" s="240" t="s">
        <v>132</v>
      </c>
      <c r="WCG22" s="240" t="s">
        <v>132</v>
      </c>
      <c r="WCH22" s="240" t="s">
        <v>132</v>
      </c>
      <c r="WCI22" s="240" t="s">
        <v>132</v>
      </c>
      <c r="WCJ22" s="240" t="s">
        <v>132</v>
      </c>
      <c r="WCK22" s="240" t="s">
        <v>132</v>
      </c>
      <c r="WCL22" s="240" t="s">
        <v>132</v>
      </c>
      <c r="WCM22" s="240" t="s">
        <v>132</v>
      </c>
      <c r="WCN22" s="240" t="s">
        <v>132</v>
      </c>
      <c r="WCO22" s="240" t="s">
        <v>132</v>
      </c>
      <c r="WCP22" s="240" t="s">
        <v>132</v>
      </c>
      <c r="WCQ22" s="240" t="s">
        <v>132</v>
      </c>
      <c r="WCR22" s="240" t="s">
        <v>132</v>
      </c>
      <c r="WCS22" s="240" t="s">
        <v>132</v>
      </c>
      <c r="WCT22" s="240" t="s">
        <v>132</v>
      </c>
      <c r="WCU22" s="240" t="s">
        <v>132</v>
      </c>
      <c r="WCV22" s="240" t="s">
        <v>132</v>
      </c>
      <c r="WCW22" s="240" t="s">
        <v>132</v>
      </c>
      <c r="WCX22" s="240" t="s">
        <v>132</v>
      </c>
      <c r="WCY22" s="240" t="s">
        <v>132</v>
      </c>
      <c r="WCZ22" s="240" t="s">
        <v>132</v>
      </c>
      <c r="WDA22" s="240" t="s">
        <v>132</v>
      </c>
      <c r="WDB22" s="240" t="s">
        <v>132</v>
      </c>
      <c r="WDC22" s="240" t="s">
        <v>132</v>
      </c>
      <c r="WDD22" s="240" t="s">
        <v>132</v>
      </c>
      <c r="WDE22" s="240" t="s">
        <v>132</v>
      </c>
      <c r="WDF22" s="240" t="s">
        <v>132</v>
      </c>
      <c r="WDG22" s="240" t="s">
        <v>132</v>
      </c>
      <c r="WDH22" s="240" t="s">
        <v>132</v>
      </c>
      <c r="WDI22" s="240" t="s">
        <v>132</v>
      </c>
      <c r="WDJ22" s="240" t="s">
        <v>132</v>
      </c>
      <c r="WDK22" s="240" t="s">
        <v>132</v>
      </c>
      <c r="WDL22" s="240" t="s">
        <v>132</v>
      </c>
      <c r="WDM22" s="240" t="s">
        <v>132</v>
      </c>
      <c r="WDN22" s="240" t="s">
        <v>132</v>
      </c>
      <c r="WDO22" s="240" t="s">
        <v>132</v>
      </c>
      <c r="WDP22" s="240" t="s">
        <v>132</v>
      </c>
      <c r="WDQ22" s="240" t="s">
        <v>132</v>
      </c>
      <c r="WDR22" s="240" t="s">
        <v>132</v>
      </c>
      <c r="WDS22" s="240" t="s">
        <v>132</v>
      </c>
      <c r="WDT22" s="240" t="s">
        <v>132</v>
      </c>
      <c r="WDU22" s="240" t="s">
        <v>132</v>
      </c>
      <c r="WDV22" s="240" t="s">
        <v>132</v>
      </c>
      <c r="WDW22" s="240" t="s">
        <v>132</v>
      </c>
      <c r="WDX22" s="240" t="s">
        <v>132</v>
      </c>
      <c r="WDY22" s="240" t="s">
        <v>132</v>
      </c>
      <c r="WDZ22" s="240" t="s">
        <v>132</v>
      </c>
      <c r="WEA22" s="240" t="s">
        <v>132</v>
      </c>
      <c r="WEB22" s="240" t="s">
        <v>132</v>
      </c>
      <c r="WEC22" s="240" t="s">
        <v>132</v>
      </c>
      <c r="WED22" s="240" t="s">
        <v>132</v>
      </c>
      <c r="WEE22" s="240" t="s">
        <v>132</v>
      </c>
      <c r="WEF22" s="240" t="s">
        <v>132</v>
      </c>
      <c r="WEG22" s="240" t="s">
        <v>132</v>
      </c>
      <c r="WEH22" s="240" t="s">
        <v>132</v>
      </c>
      <c r="WEI22" s="240" t="s">
        <v>132</v>
      </c>
      <c r="WEJ22" s="240" t="s">
        <v>132</v>
      </c>
      <c r="WEK22" s="240" t="s">
        <v>132</v>
      </c>
      <c r="WEL22" s="240" t="s">
        <v>132</v>
      </c>
      <c r="WEM22" s="240" t="s">
        <v>132</v>
      </c>
      <c r="WEN22" s="240" t="s">
        <v>132</v>
      </c>
      <c r="WEO22" s="240" t="s">
        <v>132</v>
      </c>
      <c r="WEP22" s="240" t="s">
        <v>132</v>
      </c>
      <c r="WEQ22" s="240" t="s">
        <v>132</v>
      </c>
      <c r="WER22" s="240" t="s">
        <v>132</v>
      </c>
      <c r="WES22" s="240" t="s">
        <v>132</v>
      </c>
      <c r="WET22" s="240" t="s">
        <v>132</v>
      </c>
      <c r="WEU22" s="240" t="s">
        <v>132</v>
      </c>
      <c r="WEV22" s="240" t="s">
        <v>132</v>
      </c>
      <c r="WEW22" s="240" t="s">
        <v>132</v>
      </c>
      <c r="WEX22" s="240" t="s">
        <v>132</v>
      </c>
      <c r="WEY22" s="240" t="s">
        <v>132</v>
      </c>
      <c r="WEZ22" s="240" t="s">
        <v>132</v>
      </c>
      <c r="WFA22" s="240" t="s">
        <v>132</v>
      </c>
      <c r="WFB22" s="240" t="s">
        <v>132</v>
      </c>
      <c r="WFC22" s="240" t="s">
        <v>132</v>
      </c>
      <c r="WFD22" s="240" t="s">
        <v>132</v>
      </c>
      <c r="WFE22" s="240" t="s">
        <v>132</v>
      </c>
      <c r="WFF22" s="240" t="s">
        <v>132</v>
      </c>
      <c r="WFG22" s="240" t="s">
        <v>132</v>
      </c>
      <c r="WFH22" s="240" t="s">
        <v>132</v>
      </c>
      <c r="WFI22" s="240" t="s">
        <v>132</v>
      </c>
      <c r="WFJ22" s="240" t="s">
        <v>132</v>
      </c>
      <c r="WFK22" s="240" t="s">
        <v>132</v>
      </c>
      <c r="WFL22" s="240" t="s">
        <v>132</v>
      </c>
      <c r="WFM22" s="240" t="s">
        <v>132</v>
      </c>
      <c r="WFN22" s="240" t="s">
        <v>132</v>
      </c>
      <c r="WFO22" s="240" t="s">
        <v>132</v>
      </c>
      <c r="WFP22" s="240" t="s">
        <v>132</v>
      </c>
      <c r="WFQ22" s="240" t="s">
        <v>132</v>
      </c>
      <c r="WFR22" s="240" t="s">
        <v>132</v>
      </c>
      <c r="WFS22" s="240" t="s">
        <v>132</v>
      </c>
      <c r="WFT22" s="240" t="s">
        <v>132</v>
      </c>
      <c r="WFU22" s="240" t="s">
        <v>132</v>
      </c>
      <c r="WFV22" s="240" t="s">
        <v>132</v>
      </c>
      <c r="WFW22" s="240" t="s">
        <v>132</v>
      </c>
      <c r="WFX22" s="240" t="s">
        <v>132</v>
      </c>
      <c r="WFY22" s="240" t="s">
        <v>132</v>
      </c>
      <c r="WFZ22" s="240" t="s">
        <v>132</v>
      </c>
      <c r="WGA22" s="240" t="s">
        <v>132</v>
      </c>
      <c r="WGB22" s="240" t="s">
        <v>132</v>
      </c>
      <c r="WGC22" s="240" t="s">
        <v>132</v>
      </c>
      <c r="WGD22" s="240" t="s">
        <v>132</v>
      </c>
      <c r="WGE22" s="240" t="s">
        <v>132</v>
      </c>
      <c r="WGF22" s="240" t="s">
        <v>132</v>
      </c>
      <c r="WGG22" s="240" t="s">
        <v>132</v>
      </c>
      <c r="WGH22" s="240" t="s">
        <v>132</v>
      </c>
      <c r="WGI22" s="240" t="s">
        <v>132</v>
      </c>
      <c r="WGJ22" s="240" t="s">
        <v>132</v>
      </c>
      <c r="WGK22" s="240" t="s">
        <v>132</v>
      </c>
      <c r="WGL22" s="240" t="s">
        <v>132</v>
      </c>
      <c r="WGM22" s="240" t="s">
        <v>132</v>
      </c>
      <c r="WGN22" s="240" t="s">
        <v>132</v>
      </c>
      <c r="WGO22" s="240" t="s">
        <v>132</v>
      </c>
      <c r="WGP22" s="240" t="s">
        <v>132</v>
      </c>
      <c r="WGQ22" s="240" t="s">
        <v>132</v>
      </c>
      <c r="WGR22" s="240" t="s">
        <v>132</v>
      </c>
      <c r="WGS22" s="240" t="s">
        <v>132</v>
      </c>
      <c r="WGT22" s="240" t="s">
        <v>132</v>
      </c>
      <c r="WGU22" s="240" t="s">
        <v>132</v>
      </c>
      <c r="WGV22" s="240" t="s">
        <v>132</v>
      </c>
      <c r="WGW22" s="240" t="s">
        <v>132</v>
      </c>
      <c r="WGX22" s="240" t="s">
        <v>132</v>
      </c>
      <c r="WGY22" s="240" t="s">
        <v>132</v>
      </c>
      <c r="WGZ22" s="240" t="s">
        <v>132</v>
      </c>
      <c r="WHA22" s="240" t="s">
        <v>132</v>
      </c>
      <c r="WHB22" s="240" t="s">
        <v>132</v>
      </c>
      <c r="WHC22" s="240" t="s">
        <v>132</v>
      </c>
      <c r="WHD22" s="240" t="s">
        <v>132</v>
      </c>
      <c r="WHE22" s="240" t="s">
        <v>132</v>
      </c>
      <c r="WHF22" s="240" t="s">
        <v>132</v>
      </c>
      <c r="WHG22" s="240" t="s">
        <v>132</v>
      </c>
      <c r="WHH22" s="240" t="s">
        <v>132</v>
      </c>
      <c r="WHI22" s="240" t="s">
        <v>132</v>
      </c>
      <c r="WHJ22" s="240" t="s">
        <v>132</v>
      </c>
      <c r="WHK22" s="240" t="s">
        <v>132</v>
      </c>
      <c r="WHL22" s="240" t="s">
        <v>132</v>
      </c>
      <c r="WHM22" s="240" t="s">
        <v>132</v>
      </c>
      <c r="WHN22" s="240" t="s">
        <v>132</v>
      </c>
      <c r="WHO22" s="240" t="s">
        <v>132</v>
      </c>
      <c r="WHP22" s="240" t="s">
        <v>132</v>
      </c>
      <c r="WHQ22" s="240" t="s">
        <v>132</v>
      </c>
      <c r="WHR22" s="240" t="s">
        <v>132</v>
      </c>
      <c r="WHS22" s="240" t="s">
        <v>132</v>
      </c>
      <c r="WHT22" s="240" t="s">
        <v>132</v>
      </c>
      <c r="WHU22" s="240" t="s">
        <v>132</v>
      </c>
      <c r="WHV22" s="240" t="s">
        <v>132</v>
      </c>
      <c r="WHW22" s="240" t="s">
        <v>132</v>
      </c>
      <c r="WHX22" s="240" t="s">
        <v>132</v>
      </c>
      <c r="WHY22" s="240" t="s">
        <v>132</v>
      </c>
      <c r="WHZ22" s="240" t="s">
        <v>132</v>
      </c>
      <c r="WIA22" s="240" t="s">
        <v>132</v>
      </c>
      <c r="WIB22" s="240" t="s">
        <v>132</v>
      </c>
      <c r="WIC22" s="240" t="s">
        <v>132</v>
      </c>
      <c r="WID22" s="240" t="s">
        <v>132</v>
      </c>
      <c r="WIE22" s="240" t="s">
        <v>132</v>
      </c>
      <c r="WIF22" s="240" t="s">
        <v>132</v>
      </c>
      <c r="WIG22" s="240" t="s">
        <v>132</v>
      </c>
      <c r="WIH22" s="240" t="s">
        <v>132</v>
      </c>
      <c r="WII22" s="240" t="s">
        <v>132</v>
      </c>
      <c r="WIJ22" s="240" t="s">
        <v>132</v>
      </c>
      <c r="WIK22" s="240" t="s">
        <v>132</v>
      </c>
      <c r="WIL22" s="240" t="s">
        <v>132</v>
      </c>
      <c r="WIM22" s="240" t="s">
        <v>132</v>
      </c>
      <c r="WIN22" s="240" t="s">
        <v>132</v>
      </c>
      <c r="WIO22" s="240" t="s">
        <v>132</v>
      </c>
      <c r="WIP22" s="240" t="s">
        <v>132</v>
      </c>
      <c r="WIQ22" s="240" t="s">
        <v>132</v>
      </c>
      <c r="WIR22" s="240" t="s">
        <v>132</v>
      </c>
      <c r="WIS22" s="240" t="s">
        <v>132</v>
      </c>
      <c r="WIT22" s="240" t="s">
        <v>132</v>
      </c>
      <c r="WIU22" s="240" t="s">
        <v>132</v>
      </c>
      <c r="WIV22" s="240" t="s">
        <v>132</v>
      </c>
      <c r="WIW22" s="240" t="s">
        <v>132</v>
      </c>
      <c r="WIX22" s="240" t="s">
        <v>132</v>
      </c>
      <c r="WIY22" s="240" t="s">
        <v>132</v>
      </c>
      <c r="WIZ22" s="240" t="s">
        <v>132</v>
      </c>
      <c r="WJA22" s="240" t="s">
        <v>132</v>
      </c>
      <c r="WJB22" s="240" t="s">
        <v>132</v>
      </c>
      <c r="WJC22" s="240" t="s">
        <v>132</v>
      </c>
      <c r="WJD22" s="240" t="s">
        <v>132</v>
      </c>
      <c r="WJE22" s="240" t="s">
        <v>132</v>
      </c>
      <c r="WJF22" s="240" t="s">
        <v>132</v>
      </c>
      <c r="WJG22" s="240" t="s">
        <v>132</v>
      </c>
      <c r="WJH22" s="240" t="s">
        <v>132</v>
      </c>
      <c r="WJI22" s="240" t="s">
        <v>132</v>
      </c>
      <c r="WJJ22" s="240" t="s">
        <v>132</v>
      </c>
      <c r="WJK22" s="240" t="s">
        <v>132</v>
      </c>
      <c r="WJL22" s="240" t="s">
        <v>132</v>
      </c>
      <c r="WJM22" s="240" t="s">
        <v>132</v>
      </c>
      <c r="WJN22" s="240" t="s">
        <v>132</v>
      </c>
      <c r="WJO22" s="240" t="s">
        <v>132</v>
      </c>
      <c r="WJP22" s="240" t="s">
        <v>132</v>
      </c>
      <c r="WJQ22" s="240" t="s">
        <v>132</v>
      </c>
      <c r="WJR22" s="240" t="s">
        <v>132</v>
      </c>
      <c r="WJS22" s="240" t="s">
        <v>132</v>
      </c>
      <c r="WJT22" s="240" t="s">
        <v>132</v>
      </c>
      <c r="WJU22" s="240" t="s">
        <v>132</v>
      </c>
      <c r="WJV22" s="240" t="s">
        <v>132</v>
      </c>
      <c r="WJW22" s="240" t="s">
        <v>132</v>
      </c>
      <c r="WJX22" s="240" t="s">
        <v>132</v>
      </c>
      <c r="WJY22" s="240" t="s">
        <v>132</v>
      </c>
      <c r="WJZ22" s="240" t="s">
        <v>132</v>
      </c>
      <c r="WKA22" s="240" t="s">
        <v>132</v>
      </c>
      <c r="WKB22" s="240" t="s">
        <v>132</v>
      </c>
      <c r="WKC22" s="240" t="s">
        <v>132</v>
      </c>
      <c r="WKD22" s="240" t="s">
        <v>132</v>
      </c>
      <c r="WKE22" s="240" t="s">
        <v>132</v>
      </c>
      <c r="WKF22" s="240" t="s">
        <v>132</v>
      </c>
      <c r="WKG22" s="240" t="s">
        <v>132</v>
      </c>
      <c r="WKH22" s="240" t="s">
        <v>132</v>
      </c>
      <c r="WKI22" s="240" t="s">
        <v>132</v>
      </c>
      <c r="WKJ22" s="240" t="s">
        <v>132</v>
      </c>
      <c r="WKK22" s="240" t="s">
        <v>132</v>
      </c>
      <c r="WKL22" s="240" t="s">
        <v>132</v>
      </c>
      <c r="WKM22" s="240" t="s">
        <v>132</v>
      </c>
      <c r="WKN22" s="240" t="s">
        <v>132</v>
      </c>
      <c r="WKO22" s="240" t="s">
        <v>132</v>
      </c>
      <c r="WKP22" s="240" t="s">
        <v>132</v>
      </c>
      <c r="WKQ22" s="240" t="s">
        <v>132</v>
      </c>
      <c r="WKR22" s="240" t="s">
        <v>132</v>
      </c>
      <c r="WKS22" s="240" t="s">
        <v>132</v>
      </c>
      <c r="WKT22" s="240" t="s">
        <v>132</v>
      </c>
      <c r="WKU22" s="240" t="s">
        <v>132</v>
      </c>
      <c r="WKV22" s="240" t="s">
        <v>132</v>
      </c>
      <c r="WKW22" s="240" t="s">
        <v>132</v>
      </c>
      <c r="WKX22" s="240" t="s">
        <v>132</v>
      </c>
      <c r="WKY22" s="240" t="s">
        <v>132</v>
      </c>
      <c r="WKZ22" s="240" t="s">
        <v>132</v>
      </c>
      <c r="WLA22" s="240" t="s">
        <v>132</v>
      </c>
      <c r="WLB22" s="240" t="s">
        <v>132</v>
      </c>
      <c r="WLC22" s="240" t="s">
        <v>132</v>
      </c>
      <c r="WLD22" s="240" t="s">
        <v>132</v>
      </c>
      <c r="WLE22" s="240" t="s">
        <v>132</v>
      </c>
      <c r="WLF22" s="240" t="s">
        <v>132</v>
      </c>
      <c r="WLG22" s="240" t="s">
        <v>132</v>
      </c>
      <c r="WLH22" s="240" t="s">
        <v>132</v>
      </c>
      <c r="WLI22" s="240" t="s">
        <v>132</v>
      </c>
      <c r="WLJ22" s="240" t="s">
        <v>132</v>
      </c>
      <c r="WLK22" s="240" t="s">
        <v>132</v>
      </c>
      <c r="WLL22" s="240" t="s">
        <v>132</v>
      </c>
      <c r="WLM22" s="240" t="s">
        <v>132</v>
      </c>
      <c r="WLN22" s="240" t="s">
        <v>132</v>
      </c>
      <c r="WLO22" s="240" t="s">
        <v>132</v>
      </c>
      <c r="WLP22" s="240" t="s">
        <v>132</v>
      </c>
      <c r="WLQ22" s="240" t="s">
        <v>132</v>
      </c>
      <c r="WLR22" s="240" t="s">
        <v>132</v>
      </c>
      <c r="WLS22" s="240" t="s">
        <v>132</v>
      </c>
      <c r="WLT22" s="240" t="s">
        <v>132</v>
      </c>
      <c r="WLU22" s="240" t="s">
        <v>132</v>
      </c>
      <c r="WLV22" s="240" t="s">
        <v>132</v>
      </c>
      <c r="WLW22" s="240" t="s">
        <v>132</v>
      </c>
      <c r="WLX22" s="240" t="s">
        <v>132</v>
      </c>
      <c r="WLY22" s="240" t="s">
        <v>132</v>
      </c>
      <c r="WLZ22" s="240" t="s">
        <v>132</v>
      </c>
      <c r="WMA22" s="240" t="s">
        <v>132</v>
      </c>
      <c r="WMB22" s="240" t="s">
        <v>132</v>
      </c>
      <c r="WMC22" s="240" t="s">
        <v>132</v>
      </c>
      <c r="WMD22" s="240" t="s">
        <v>132</v>
      </c>
      <c r="WME22" s="240" t="s">
        <v>132</v>
      </c>
      <c r="WMF22" s="240" t="s">
        <v>132</v>
      </c>
      <c r="WMG22" s="240" t="s">
        <v>132</v>
      </c>
      <c r="WMH22" s="240" t="s">
        <v>132</v>
      </c>
      <c r="WMI22" s="240" t="s">
        <v>132</v>
      </c>
      <c r="WMJ22" s="240" t="s">
        <v>132</v>
      </c>
      <c r="WMK22" s="240" t="s">
        <v>132</v>
      </c>
      <c r="WML22" s="240" t="s">
        <v>132</v>
      </c>
      <c r="WMM22" s="240" t="s">
        <v>132</v>
      </c>
      <c r="WMN22" s="240" t="s">
        <v>132</v>
      </c>
      <c r="WMO22" s="240" t="s">
        <v>132</v>
      </c>
      <c r="WMP22" s="240" t="s">
        <v>132</v>
      </c>
      <c r="WMQ22" s="240" t="s">
        <v>132</v>
      </c>
      <c r="WMR22" s="240" t="s">
        <v>132</v>
      </c>
      <c r="WMS22" s="240" t="s">
        <v>132</v>
      </c>
      <c r="WMT22" s="240" t="s">
        <v>132</v>
      </c>
      <c r="WMU22" s="240" t="s">
        <v>132</v>
      </c>
      <c r="WMV22" s="240" t="s">
        <v>132</v>
      </c>
      <c r="WMW22" s="240" t="s">
        <v>132</v>
      </c>
      <c r="WMX22" s="240" t="s">
        <v>132</v>
      </c>
      <c r="WMY22" s="240" t="s">
        <v>132</v>
      </c>
      <c r="WMZ22" s="240" t="s">
        <v>132</v>
      </c>
      <c r="WNA22" s="240" t="s">
        <v>132</v>
      </c>
      <c r="WNB22" s="240" t="s">
        <v>132</v>
      </c>
      <c r="WNC22" s="240" t="s">
        <v>132</v>
      </c>
      <c r="WND22" s="240" t="s">
        <v>132</v>
      </c>
      <c r="WNE22" s="240" t="s">
        <v>132</v>
      </c>
      <c r="WNF22" s="240" t="s">
        <v>132</v>
      </c>
      <c r="WNG22" s="240" t="s">
        <v>132</v>
      </c>
      <c r="WNH22" s="240" t="s">
        <v>132</v>
      </c>
      <c r="WNI22" s="240" t="s">
        <v>132</v>
      </c>
      <c r="WNJ22" s="240" t="s">
        <v>132</v>
      </c>
      <c r="WNK22" s="240" t="s">
        <v>132</v>
      </c>
      <c r="WNL22" s="240" t="s">
        <v>132</v>
      </c>
      <c r="WNM22" s="240" t="s">
        <v>132</v>
      </c>
      <c r="WNN22" s="240" t="s">
        <v>132</v>
      </c>
      <c r="WNO22" s="240" t="s">
        <v>132</v>
      </c>
      <c r="WNP22" s="240" t="s">
        <v>132</v>
      </c>
      <c r="WNQ22" s="240" t="s">
        <v>132</v>
      </c>
      <c r="WNR22" s="240" t="s">
        <v>132</v>
      </c>
      <c r="WNS22" s="240" t="s">
        <v>132</v>
      </c>
      <c r="WNT22" s="240" t="s">
        <v>132</v>
      </c>
      <c r="WNU22" s="240" t="s">
        <v>132</v>
      </c>
      <c r="WNV22" s="240" t="s">
        <v>132</v>
      </c>
      <c r="WNW22" s="240" t="s">
        <v>132</v>
      </c>
      <c r="WNX22" s="240" t="s">
        <v>132</v>
      </c>
      <c r="WNY22" s="240" t="s">
        <v>132</v>
      </c>
      <c r="WNZ22" s="240" t="s">
        <v>132</v>
      </c>
      <c r="WOA22" s="240" t="s">
        <v>132</v>
      </c>
      <c r="WOB22" s="240" t="s">
        <v>132</v>
      </c>
      <c r="WOC22" s="240" t="s">
        <v>132</v>
      </c>
      <c r="WOD22" s="240" t="s">
        <v>132</v>
      </c>
      <c r="WOE22" s="240" t="s">
        <v>132</v>
      </c>
      <c r="WOF22" s="240" t="s">
        <v>132</v>
      </c>
      <c r="WOG22" s="240" t="s">
        <v>132</v>
      </c>
      <c r="WOH22" s="240" t="s">
        <v>132</v>
      </c>
      <c r="WOI22" s="240" t="s">
        <v>132</v>
      </c>
      <c r="WOJ22" s="240" t="s">
        <v>132</v>
      </c>
      <c r="WOK22" s="240" t="s">
        <v>132</v>
      </c>
      <c r="WOL22" s="240" t="s">
        <v>132</v>
      </c>
      <c r="WOM22" s="240" t="s">
        <v>132</v>
      </c>
      <c r="WON22" s="240" t="s">
        <v>132</v>
      </c>
      <c r="WOO22" s="240" t="s">
        <v>132</v>
      </c>
      <c r="WOP22" s="240" t="s">
        <v>132</v>
      </c>
      <c r="WOQ22" s="240" t="s">
        <v>132</v>
      </c>
      <c r="WOR22" s="240" t="s">
        <v>132</v>
      </c>
      <c r="WOS22" s="240" t="s">
        <v>132</v>
      </c>
      <c r="WOT22" s="240" t="s">
        <v>132</v>
      </c>
      <c r="WOU22" s="240" t="s">
        <v>132</v>
      </c>
      <c r="WOV22" s="240" t="s">
        <v>132</v>
      </c>
      <c r="WOW22" s="240" t="s">
        <v>132</v>
      </c>
      <c r="WOX22" s="240" t="s">
        <v>132</v>
      </c>
      <c r="WOY22" s="240" t="s">
        <v>132</v>
      </c>
      <c r="WOZ22" s="240" t="s">
        <v>132</v>
      </c>
      <c r="WPA22" s="240" t="s">
        <v>132</v>
      </c>
      <c r="WPB22" s="240" t="s">
        <v>132</v>
      </c>
      <c r="WPC22" s="240" t="s">
        <v>132</v>
      </c>
      <c r="WPD22" s="240" t="s">
        <v>132</v>
      </c>
      <c r="WPE22" s="240" t="s">
        <v>132</v>
      </c>
      <c r="WPF22" s="240" t="s">
        <v>132</v>
      </c>
      <c r="WPG22" s="240" t="s">
        <v>132</v>
      </c>
      <c r="WPH22" s="240" t="s">
        <v>132</v>
      </c>
      <c r="WPI22" s="240" t="s">
        <v>132</v>
      </c>
      <c r="WPJ22" s="240" t="s">
        <v>132</v>
      </c>
      <c r="WPK22" s="240" t="s">
        <v>132</v>
      </c>
      <c r="WPL22" s="240" t="s">
        <v>132</v>
      </c>
      <c r="WPM22" s="240" t="s">
        <v>132</v>
      </c>
      <c r="WPN22" s="240" t="s">
        <v>132</v>
      </c>
      <c r="WPO22" s="240" t="s">
        <v>132</v>
      </c>
      <c r="WPP22" s="240" t="s">
        <v>132</v>
      </c>
      <c r="WPQ22" s="240" t="s">
        <v>132</v>
      </c>
      <c r="WPR22" s="240" t="s">
        <v>132</v>
      </c>
      <c r="WPS22" s="240" t="s">
        <v>132</v>
      </c>
      <c r="WPT22" s="240" t="s">
        <v>132</v>
      </c>
      <c r="WPU22" s="240" t="s">
        <v>132</v>
      </c>
      <c r="WPV22" s="240" t="s">
        <v>132</v>
      </c>
      <c r="WPW22" s="240" t="s">
        <v>132</v>
      </c>
      <c r="WPX22" s="240" t="s">
        <v>132</v>
      </c>
      <c r="WPY22" s="240" t="s">
        <v>132</v>
      </c>
      <c r="WPZ22" s="240" t="s">
        <v>132</v>
      </c>
      <c r="WQA22" s="240" t="s">
        <v>132</v>
      </c>
      <c r="WQB22" s="240" t="s">
        <v>132</v>
      </c>
      <c r="WQC22" s="240" t="s">
        <v>132</v>
      </c>
      <c r="WQD22" s="240" t="s">
        <v>132</v>
      </c>
      <c r="WQE22" s="240" t="s">
        <v>132</v>
      </c>
      <c r="WQF22" s="240" t="s">
        <v>132</v>
      </c>
      <c r="WQG22" s="240" t="s">
        <v>132</v>
      </c>
      <c r="WQH22" s="240" t="s">
        <v>132</v>
      </c>
      <c r="WQI22" s="240" t="s">
        <v>132</v>
      </c>
      <c r="WQJ22" s="240" t="s">
        <v>132</v>
      </c>
      <c r="WQK22" s="240" t="s">
        <v>132</v>
      </c>
      <c r="WQL22" s="240" t="s">
        <v>132</v>
      </c>
      <c r="WQM22" s="240" t="s">
        <v>132</v>
      </c>
      <c r="WQN22" s="240" t="s">
        <v>132</v>
      </c>
      <c r="WQO22" s="240" t="s">
        <v>132</v>
      </c>
      <c r="WQP22" s="240" t="s">
        <v>132</v>
      </c>
      <c r="WQQ22" s="240" t="s">
        <v>132</v>
      </c>
      <c r="WQR22" s="240" t="s">
        <v>132</v>
      </c>
      <c r="WQS22" s="240" t="s">
        <v>132</v>
      </c>
      <c r="WQT22" s="240" t="s">
        <v>132</v>
      </c>
      <c r="WQU22" s="240" t="s">
        <v>132</v>
      </c>
      <c r="WQV22" s="240" t="s">
        <v>132</v>
      </c>
      <c r="WQW22" s="240" t="s">
        <v>132</v>
      </c>
      <c r="WQX22" s="240" t="s">
        <v>132</v>
      </c>
      <c r="WQY22" s="240" t="s">
        <v>132</v>
      </c>
      <c r="WQZ22" s="240" t="s">
        <v>132</v>
      </c>
      <c r="WRA22" s="240" t="s">
        <v>132</v>
      </c>
      <c r="WRB22" s="240" t="s">
        <v>132</v>
      </c>
      <c r="WRC22" s="240" t="s">
        <v>132</v>
      </c>
      <c r="WRD22" s="240" t="s">
        <v>132</v>
      </c>
      <c r="WRE22" s="240" t="s">
        <v>132</v>
      </c>
      <c r="WRF22" s="240" t="s">
        <v>132</v>
      </c>
      <c r="WRG22" s="240" t="s">
        <v>132</v>
      </c>
      <c r="WRH22" s="240" t="s">
        <v>132</v>
      </c>
      <c r="WRI22" s="240" t="s">
        <v>132</v>
      </c>
      <c r="WRJ22" s="240" t="s">
        <v>132</v>
      </c>
      <c r="WRK22" s="240" t="s">
        <v>132</v>
      </c>
      <c r="WRL22" s="240" t="s">
        <v>132</v>
      </c>
      <c r="WRM22" s="240" t="s">
        <v>132</v>
      </c>
      <c r="WRN22" s="240" t="s">
        <v>132</v>
      </c>
      <c r="WRO22" s="240" t="s">
        <v>132</v>
      </c>
      <c r="WRP22" s="240" t="s">
        <v>132</v>
      </c>
      <c r="WRQ22" s="240" t="s">
        <v>132</v>
      </c>
      <c r="WRR22" s="240" t="s">
        <v>132</v>
      </c>
      <c r="WRS22" s="240" t="s">
        <v>132</v>
      </c>
      <c r="WRT22" s="240" t="s">
        <v>132</v>
      </c>
      <c r="WRU22" s="240" t="s">
        <v>132</v>
      </c>
      <c r="WRV22" s="240" t="s">
        <v>132</v>
      </c>
      <c r="WRW22" s="240" t="s">
        <v>132</v>
      </c>
      <c r="WRX22" s="240" t="s">
        <v>132</v>
      </c>
      <c r="WRY22" s="240" t="s">
        <v>132</v>
      </c>
      <c r="WRZ22" s="240" t="s">
        <v>132</v>
      </c>
      <c r="WSA22" s="240" t="s">
        <v>132</v>
      </c>
      <c r="WSB22" s="240" t="s">
        <v>132</v>
      </c>
      <c r="WSC22" s="240" t="s">
        <v>132</v>
      </c>
      <c r="WSD22" s="240" t="s">
        <v>132</v>
      </c>
      <c r="WSE22" s="240" t="s">
        <v>132</v>
      </c>
      <c r="WSF22" s="240" t="s">
        <v>132</v>
      </c>
      <c r="WSG22" s="240" t="s">
        <v>132</v>
      </c>
      <c r="WSH22" s="240" t="s">
        <v>132</v>
      </c>
      <c r="WSI22" s="240" t="s">
        <v>132</v>
      </c>
      <c r="WSJ22" s="240" t="s">
        <v>132</v>
      </c>
      <c r="WSK22" s="240" t="s">
        <v>132</v>
      </c>
      <c r="WSL22" s="240" t="s">
        <v>132</v>
      </c>
      <c r="WSM22" s="240" t="s">
        <v>132</v>
      </c>
      <c r="WSN22" s="240" t="s">
        <v>132</v>
      </c>
      <c r="WSO22" s="240" t="s">
        <v>132</v>
      </c>
      <c r="WSP22" s="240" t="s">
        <v>132</v>
      </c>
      <c r="WSQ22" s="240" t="s">
        <v>132</v>
      </c>
      <c r="WSR22" s="240" t="s">
        <v>132</v>
      </c>
      <c r="WSS22" s="240" t="s">
        <v>132</v>
      </c>
      <c r="WST22" s="240" t="s">
        <v>132</v>
      </c>
      <c r="WSU22" s="240" t="s">
        <v>132</v>
      </c>
      <c r="WSV22" s="240" t="s">
        <v>132</v>
      </c>
      <c r="WSW22" s="240" t="s">
        <v>132</v>
      </c>
      <c r="WSX22" s="240" t="s">
        <v>132</v>
      </c>
      <c r="WSY22" s="240" t="s">
        <v>132</v>
      </c>
      <c r="WSZ22" s="240" t="s">
        <v>132</v>
      </c>
      <c r="WTA22" s="240" t="s">
        <v>132</v>
      </c>
      <c r="WTB22" s="240" t="s">
        <v>132</v>
      </c>
      <c r="WTC22" s="240" t="s">
        <v>132</v>
      </c>
      <c r="WTD22" s="240" t="s">
        <v>132</v>
      </c>
      <c r="WTE22" s="240" t="s">
        <v>132</v>
      </c>
      <c r="WTF22" s="240" t="s">
        <v>132</v>
      </c>
      <c r="WTG22" s="240" t="s">
        <v>132</v>
      </c>
      <c r="WTH22" s="240" t="s">
        <v>132</v>
      </c>
      <c r="WTI22" s="240" t="s">
        <v>132</v>
      </c>
      <c r="WTJ22" s="240" t="s">
        <v>132</v>
      </c>
      <c r="WTK22" s="240" t="s">
        <v>132</v>
      </c>
      <c r="WTL22" s="240" t="s">
        <v>132</v>
      </c>
      <c r="WTM22" s="240" t="s">
        <v>132</v>
      </c>
      <c r="WTN22" s="240" t="s">
        <v>132</v>
      </c>
      <c r="WTO22" s="240" t="s">
        <v>132</v>
      </c>
      <c r="WTP22" s="240" t="s">
        <v>132</v>
      </c>
      <c r="WTQ22" s="240" t="s">
        <v>132</v>
      </c>
      <c r="WTR22" s="240" t="s">
        <v>132</v>
      </c>
      <c r="WTS22" s="240" t="s">
        <v>132</v>
      </c>
      <c r="WTT22" s="240" t="s">
        <v>132</v>
      </c>
      <c r="WTU22" s="240" t="s">
        <v>132</v>
      </c>
      <c r="WTV22" s="240" t="s">
        <v>132</v>
      </c>
      <c r="WTW22" s="240" t="s">
        <v>132</v>
      </c>
      <c r="WTX22" s="240" t="s">
        <v>132</v>
      </c>
      <c r="WTY22" s="240" t="s">
        <v>132</v>
      </c>
      <c r="WTZ22" s="240" t="s">
        <v>132</v>
      </c>
      <c r="WUA22" s="240" t="s">
        <v>132</v>
      </c>
      <c r="WUB22" s="240" t="s">
        <v>132</v>
      </c>
      <c r="WUC22" s="240" t="s">
        <v>132</v>
      </c>
      <c r="WUD22" s="240" t="s">
        <v>132</v>
      </c>
      <c r="WUE22" s="240" t="s">
        <v>132</v>
      </c>
      <c r="WUF22" s="240" t="s">
        <v>132</v>
      </c>
      <c r="WUG22" s="240" t="s">
        <v>132</v>
      </c>
      <c r="WUH22" s="240" t="s">
        <v>132</v>
      </c>
      <c r="WUI22" s="240" t="s">
        <v>132</v>
      </c>
      <c r="WUJ22" s="240" t="s">
        <v>132</v>
      </c>
      <c r="WUK22" s="240" t="s">
        <v>132</v>
      </c>
      <c r="WUL22" s="240" t="s">
        <v>132</v>
      </c>
      <c r="WUM22" s="240" t="s">
        <v>132</v>
      </c>
      <c r="WUN22" s="240" t="s">
        <v>132</v>
      </c>
      <c r="WUO22" s="240" t="s">
        <v>132</v>
      </c>
      <c r="WUP22" s="240" t="s">
        <v>132</v>
      </c>
      <c r="WUQ22" s="240" t="s">
        <v>132</v>
      </c>
      <c r="WUR22" s="240" t="s">
        <v>132</v>
      </c>
      <c r="WUS22" s="240" t="s">
        <v>132</v>
      </c>
      <c r="WUT22" s="240" t="s">
        <v>132</v>
      </c>
      <c r="WUU22" s="240" t="s">
        <v>132</v>
      </c>
      <c r="WUV22" s="240" t="s">
        <v>132</v>
      </c>
      <c r="WUW22" s="240" t="s">
        <v>132</v>
      </c>
      <c r="WUX22" s="240" t="s">
        <v>132</v>
      </c>
      <c r="WUY22" s="240" t="s">
        <v>132</v>
      </c>
      <c r="WUZ22" s="240" t="s">
        <v>132</v>
      </c>
      <c r="WVA22" s="240" t="s">
        <v>132</v>
      </c>
      <c r="WVB22" s="240" t="s">
        <v>132</v>
      </c>
      <c r="WVC22" s="240" t="s">
        <v>132</v>
      </c>
      <c r="WVD22" s="240" t="s">
        <v>132</v>
      </c>
      <c r="WVE22" s="240" t="s">
        <v>132</v>
      </c>
      <c r="WVF22" s="240" t="s">
        <v>132</v>
      </c>
      <c r="WVG22" s="240" t="s">
        <v>132</v>
      </c>
      <c r="WVH22" s="240" t="s">
        <v>132</v>
      </c>
      <c r="WVI22" s="240" t="s">
        <v>132</v>
      </c>
      <c r="WVJ22" s="240" t="s">
        <v>132</v>
      </c>
      <c r="WVK22" s="240" t="s">
        <v>132</v>
      </c>
      <c r="WVL22" s="240" t="s">
        <v>132</v>
      </c>
      <c r="WVM22" s="240" t="s">
        <v>132</v>
      </c>
      <c r="WVN22" s="240" t="s">
        <v>132</v>
      </c>
      <c r="WVO22" s="240" t="s">
        <v>132</v>
      </c>
      <c r="WVP22" s="240" t="s">
        <v>132</v>
      </c>
      <c r="WVQ22" s="240" t="s">
        <v>132</v>
      </c>
      <c r="WVR22" s="240" t="s">
        <v>132</v>
      </c>
      <c r="WVS22" s="240" t="s">
        <v>132</v>
      </c>
      <c r="WVT22" s="240" t="s">
        <v>132</v>
      </c>
      <c r="WVU22" s="240" t="s">
        <v>132</v>
      </c>
      <c r="WVV22" s="240" t="s">
        <v>132</v>
      </c>
      <c r="WVW22" s="240" t="s">
        <v>132</v>
      </c>
      <c r="WVX22" s="240" t="s">
        <v>132</v>
      </c>
      <c r="WVY22" s="240" t="s">
        <v>132</v>
      </c>
      <c r="WVZ22" s="240" t="s">
        <v>132</v>
      </c>
      <c r="WWA22" s="240" t="s">
        <v>132</v>
      </c>
      <c r="WWB22" s="240" t="s">
        <v>132</v>
      </c>
      <c r="WWC22" s="240" t="s">
        <v>132</v>
      </c>
      <c r="WWD22" s="240" t="s">
        <v>132</v>
      </c>
      <c r="WWE22" s="240" t="s">
        <v>132</v>
      </c>
      <c r="WWF22" s="240" t="s">
        <v>132</v>
      </c>
      <c r="WWG22" s="240" t="s">
        <v>132</v>
      </c>
      <c r="WWH22" s="240" t="s">
        <v>132</v>
      </c>
      <c r="WWI22" s="240" t="s">
        <v>132</v>
      </c>
      <c r="WWJ22" s="240" t="s">
        <v>132</v>
      </c>
      <c r="WWK22" s="240" t="s">
        <v>132</v>
      </c>
      <c r="WWL22" s="240" t="s">
        <v>132</v>
      </c>
      <c r="WWM22" s="240" t="s">
        <v>132</v>
      </c>
      <c r="WWN22" s="240" t="s">
        <v>132</v>
      </c>
      <c r="WWO22" s="240" t="s">
        <v>132</v>
      </c>
      <c r="WWP22" s="240" t="s">
        <v>132</v>
      </c>
      <c r="WWQ22" s="240" t="s">
        <v>132</v>
      </c>
      <c r="WWR22" s="240" t="s">
        <v>132</v>
      </c>
      <c r="WWS22" s="240" t="s">
        <v>132</v>
      </c>
      <c r="WWT22" s="240" t="s">
        <v>132</v>
      </c>
      <c r="WWU22" s="240" t="s">
        <v>132</v>
      </c>
      <c r="WWV22" s="240" t="s">
        <v>132</v>
      </c>
      <c r="WWW22" s="240" t="s">
        <v>132</v>
      </c>
      <c r="WWX22" s="240" t="s">
        <v>132</v>
      </c>
      <c r="WWY22" s="240" t="s">
        <v>132</v>
      </c>
      <c r="WWZ22" s="240" t="s">
        <v>132</v>
      </c>
      <c r="WXA22" s="240" t="s">
        <v>132</v>
      </c>
      <c r="WXB22" s="240" t="s">
        <v>132</v>
      </c>
      <c r="WXC22" s="240" t="s">
        <v>132</v>
      </c>
      <c r="WXD22" s="240" t="s">
        <v>132</v>
      </c>
      <c r="WXE22" s="240" t="s">
        <v>132</v>
      </c>
      <c r="WXF22" s="240" t="s">
        <v>132</v>
      </c>
      <c r="WXG22" s="240" t="s">
        <v>132</v>
      </c>
      <c r="WXH22" s="240" t="s">
        <v>132</v>
      </c>
      <c r="WXI22" s="240" t="s">
        <v>132</v>
      </c>
      <c r="WXJ22" s="240" t="s">
        <v>132</v>
      </c>
      <c r="WXK22" s="240" t="s">
        <v>132</v>
      </c>
      <c r="WXL22" s="240" t="s">
        <v>132</v>
      </c>
      <c r="WXM22" s="240" t="s">
        <v>132</v>
      </c>
      <c r="WXN22" s="240" t="s">
        <v>132</v>
      </c>
      <c r="WXO22" s="240" t="s">
        <v>132</v>
      </c>
      <c r="WXP22" s="240" t="s">
        <v>132</v>
      </c>
      <c r="WXQ22" s="240" t="s">
        <v>132</v>
      </c>
      <c r="WXR22" s="240" t="s">
        <v>132</v>
      </c>
      <c r="WXS22" s="240" t="s">
        <v>132</v>
      </c>
      <c r="WXT22" s="240" t="s">
        <v>132</v>
      </c>
      <c r="WXU22" s="240" t="s">
        <v>132</v>
      </c>
      <c r="WXV22" s="240" t="s">
        <v>132</v>
      </c>
      <c r="WXW22" s="240" t="s">
        <v>132</v>
      </c>
      <c r="WXX22" s="240" t="s">
        <v>132</v>
      </c>
      <c r="WXY22" s="240" t="s">
        <v>132</v>
      </c>
      <c r="WXZ22" s="240" t="s">
        <v>132</v>
      </c>
      <c r="WYA22" s="240" t="s">
        <v>132</v>
      </c>
      <c r="WYB22" s="240" t="s">
        <v>132</v>
      </c>
      <c r="WYC22" s="240" t="s">
        <v>132</v>
      </c>
      <c r="WYD22" s="240" t="s">
        <v>132</v>
      </c>
      <c r="WYE22" s="240" t="s">
        <v>132</v>
      </c>
      <c r="WYF22" s="240" t="s">
        <v>132</v>
      </c>
      <c r="WYG22" s="240" t="s">
        <v>132</v>
      </c>
      <c r="WYH22" s="240" t="s">
        <v>132</v>
      </c>
      <c r="WYI22" s="240" t="s">
        <v>132</v>
      </c>
      <c r="WYJ22" s="240" t="s">
        <v>132</v>
      </c>
      <c r="WYK22" s="240" t="s">
        <v>132</v>
      </c>
      <c r="WYL22" s="240" t="s">
        <v>132</v>
      </c>
      <c r="WYM22" s="240" t="s">
        <v>132</v>
      </c>
      <c r="WYN22" s="240" t="s">
        <v>132</v>
      </c>
      <c r="WYO22" s="240" t="s">
        <v>132</v>
      </c>
      <c r="WYP22" s="240" t="s">
        <v>132</v>
      </c>
      <c r="WYQ22" s="240" t="s">
        <v>132</v>
      </c>
      <c r="WYR22" s="240" t="s">
        <v>132</v>
      </c>
      <c r="WYS22" s="240" t="s">
        <v>132</v>
      </c>
      <c r="WYT22" s="240" t="s">
        <v>132</v>
      </c>
      <c r="WYU22" s="240" t="s">
        <v>132</v>
      </c>
      <c r="WYV22" s="240" t="s">
        <v>132</v>
      </c>
      <c r="WYW22" s="240" t="s">
        <v>132</v>
      </c>
      <c r="WYX22" s="240" t="s">
        <v>132</v>
      </c>
      <c r="WYY22" s="240" t="s">
        <v>132</v>
      </c>
      <c r="WYZ22" s="240" t="s">
        <v>132</v>
      </c>
      <c r="WZA22" s="240" t="s">
        <v>132</v>
      </c>
      <c r="WZB22" s="240" t="s">
        <v>132</v>
      </c>
      <c r="WZC22" s="240" t="s">
        <v>132</v>
      </c>
      <c r="WZD22" s="240" t="s">
        <v>132</v>
      </c>
      <c r="WZE22" s="240" t="s">
        <v>132</v>
      </c>
      <c r="WZF22" s="240" t="s">
        <v>132</v>
      </c>
      <c r="WZG22" s="240" t="s">
        <v>132</v>
      </c>
      <c r="WZH22" s="240" t="s">
        <v>132</v>
      </c>
      <c r="WZI22" s="240" t="s">
        <v>132</v>
      </c>
      <c r="WZJ22" s="240" t="s">
        <v>132</v>
      </c>
      <c r="WZK22" s="240" t="s">
        <v>132</v>
      </c>
      <c r="WZL22" s="240" t="s">
        <v>132</v>
      </c>
      <c r="WZM22" s="240" t="s">
        <v>132</v>
      </c>
      <c r="WZN22" s="240" t="s">
        <v>132</v>
      </c>
      <c r="WZO22" s="240" t="s">
        <v>132</v>
      </c>
      <c r="WZP22" s="240" t="s">
        <v>132</v>
      </c>
      <c r="WZQ22" s="240" t="s">
        <v>132</v>
      </c>
      <c r="WZR22" s="240" t="s">
        <v>132</v>
      </c>
      <c r="WZS22" s="240" t="s">
        <v>132</v>
      </c>
      <c r="WZT22" s="240" t="s">
        <v>132</v>
      </c>
      <c r="WZU22" s="240" t="s">
        <v>132</v>
      </c>
      <c r="WZV22" s="240" t="s">
        <v>132</v>
      </c>
      <c r="WZW22" s="240" t="s">
        <v>132</v>
      </c>
      <c r="WZX22" s="240" t="s">
        <v>132</v>
      </c>
      <c r="WZY22" s="240" t="s">
        <v>132</v>
      </c>
      <c r="WZZ22" s="240" t="s">
        <v>132</v>
      </c>
      <c r="XAA22" s="240" t="s">
        <v>132</v>
      </c>
      <c r="XAB22" s="240" t="s">
        <v>132</v>
      </c>
      <c r="XAC22" s="240" t="s">
        <v>132</v>
      </c>
      <c r="XAD22" s="240" t="s">
        <v>132</v>
      </c>
      <c r="XAE22" s="240" t="s">
        <v>132</v>
      </c>
      <c r="XAF22" s="240" t="s">
        <v>132</v>
      </c>
      <c r="XAG22" s="240" t="s">
        <v>132</v>
      </c>
      <c r="XAH22" s="240" t="s">
        <v>132</v>
      </c>
      <c r="XAI22" s="240" t="s">
        <v>132</v>
      </c>
      <c r="XAJ22" s="240" t="s">
        <v>132</v>
      </c>
      <c r="XAK22" s="240" t="s">
        <v>132</v>
      </c>
      <c r="XAL22" s="240" t="s">
        <v>132</v>
      </c>
      <c r="XAM22" s="240" t="s">
        <v>132</v>
      </c>
      <c r="XAN22" s="240" t="s">
        <v>132</v>
      </c>
      <c r="XAO22" s="240" t="s">
        <v>132</v>
      </c>
      <c r="XAP22" s="240" t="s">
        <v>132</v>
      </c>
      <c r="XAQ22" s="240" t="s">
        <v>132</v>
      </c>
      <c r="XAR22" s="240" t="s">
        <v>132</v>
      </c>
      <c r="XAS22" s="240" t="s">
        <v>132</v>
      </c>
      <c r="XAT22" s="240" t="s">
        <v>132</v>
      </c>
      <c r="XAU22" s="240" t="s">
        <v>132</v>
      </c>
      <c r="XAV22" s="240" t="s">
        <v>132</v>
      </c>
      <c r="XAW22" s="240" t="s">
        <v>132</v>
      </c>
      <c r="XAX22" s="240" t="s">
        <v>132</v>
      </c>
      <c r="XAY22" s="240" t="s">
        <v>132</v>
      </c>
      <c r="XAZ22" s="240" t="s">
        <v>132</v>
      </c>
      <c r="XBA22" s="240" t="s">
        <v>132</v>
      </c>
      <c r="XBB22" s="240" t="s">
        <v>132</v>
      </c>
      <c r="XBC22" s="240" t="s">
        <v>132</v>
      </c>
      <c r="XBD22" s="240" t="s">
        <v>132</v>
      </c>
      <c r="XBE22" s="240" t="s">
        <v>132</v>
      </c>
      <c r="XBF22" s="240" t="s">
        <v>132</v>
      </c>
      <c r="XBG22" s="240" t="s">
        <v>132</v>
      </c>
      <c r="XBH22" s="240" t="s">
        <v>132</v>
      </c>
      <c r="XBI22" s="240" t="s">
        <v>132</v>
      </c>
      <c r="XBJ22" s="240" t="s">
        <v>132</v>
      </c>
      <c r="XBK22" s="240" t="s">
        <v>132</v>
      </c>
      <c r="XBL22" s="240" t="s">
        <v>132</v>
      </c>
      <c r="XBM22" s="240" t="s">
        <v>132</v>
      </c>
      <c r="XBN22" s="240" t="s">
        <v>132</v>
      </c>
      <c r="XBO22" s="240" t="s">
        <v>132</v>
      </c>
      <c r="XBP22" s="240" t="s">
        <v>132</v>
      </c>
      <c r="XBQ22" s="240" t="s">
        <v>132</v>
      </c>
      <c r="XBR22" s="240" t="s">
        <v>132</v>
      </c>
      <c r="XBS22" s="240" t="s">
        <v>132</v>
      </c>
      <c r="XBT22" s="240" t="s">
        <v>132</v>
      </c>
      <c r="XBU22" s="240" t="s">
        <v>132</v>
      </c>
      <c r="XBV22" s="240" t="s">
        <v>132</v>
      </c>
      <c r="XBW22" s="240" t="s">
        <v>132</v>
      </c>
      <c r="XBX22" s="240" t="s">
        <v>132</v>
      </c>
      <c r="XBY22" s="240" t="s">
        <v>132</v>
      </c>
      <c r="XBZ22" s="240" t="s">
        <v>132</v>
      </c>
      <c r="XCA22" s="240" t="s">
        <v>132</v>
      </c>
      <c r="XCB22" s="240" t="s">
        <v>132</v>
      </c>
      <c r="XCC22" s="240" t="s">
        <v>132</v>
      </c>
      <c r="XCD22" s="240" t="s">
        <v>132</v>
      </c>
      <c r="XCE22" s="240" t="s">
        <v>132</v>
      </c>
      <c r="XCF22" s="240" t="s">
        <v>132</v>
      </c>
      <c r="XCG22" s="240" t="s">
        <v>132</v>
      </c>
      <c r="XCH22" s="240" t="s">
        <v>132</v>
      </c>
      <c r="XCI22" s="240" t="s">
        <v>132</v>
      </c>
      <c r="XCJ22" s="240" t="s">
        <v>132</v>
      </c>
      <c r="XCK22" s="240" t="s">
        <v>132</v>
      </c>
      <c r="XCL22" s="240" t="s">
        <v>132</v>
      </c>
      <c r="XCM22" s="240" t="s">
        <v>132</v>
      </c>
      <c r="XCN22" s="240" t="s">
        <v>132</v>
      </c>
      <c r="XCO22" s="240" t="s">
        <v>132</v>
      </c>
      <c r="XCP22" s="240" t="s">
        <v>132</v>
      </c>
      <c r="XCQ22" s="240" t="s">
        <v>132</v>
      </c>
      <c r="XCR22" s="240" t="s">
        <v>132</v>
      </c>
      <c r="XCS22" s="240" t="s">
        <v>132</v>
      </c>
      <c r="XCT22" s="240" t="s">
        <v>132</v>
      </c>
      <c r="XCU22" s="240" t="s">
        <v>132</v>
      </c>
      <c r="XCV22" s="240" t="s">
        <v>132</v>
      </c>
      <c r="XCW22" s="240" t="s">
        <v>132</v>
      </c>
      <c r="XCX22" s="240" t="s">
        <v>132</v>
      </c>
      <c r="XCY22" s="240" t="s">
        <v>132</v>
      </c>
      <c r="XCZ22" s="240" t="s">
        <v>132</v>
      </c>
      <c r="XDA22" s="240" t="s">
        <v>132</v>
      </c>
      <c r="XDB22" s="240" t="s">
        <v>132</v>
      </c>
      <c r="XDC22" s="240" t="s">
        <v>132</v>
      </c>
      <c r="XDD22" s="240" t="s">
        <v>132</v>
      </c>
      <c r="XDE22" s="240" t="s">
        <v>132</v>
      </c>
      <c r="XDF22" s="240" t="s">
        <v>132</v>
      </c>
      <c r="XDG22" s="240" t="s">
        <v>132</v>
      </c>
      <c r="XDH22" s="240" t="s">
        <v>132</v>
      </c>
      <c r="XDI22" s="240" t="s">
        <v>132</v>
      </c>
      <c r="XDJ22" s="240" t="s">
        <v>132</v>
      </c>
      <c r="XDK22" s="240" t="s">
        <v>132</v>
      </c>
      <c r="XDL22" s="240" t="s">
        <v>132</v>
      </c>
      <c r="XDM22" s="240" t="s">
        <v>132</v>
      </c>
      <c r="XDN22" s="240" t="s">
        <v>132</v>
      </c>
      <c r="XDO22" s="240" t="s">
        <v>132</v>
      </c>
      <c r="XDP22" s="240" t="s">
        <v>132</v>
      </c>
      <c r="XDQ22" s="240" t="s">
        <v>132</v>
      </c>
      <c r="XDR22" s="240" t="s">
        <v>132</v>
      </c>
      <c r="XDS22" s="240" t="s">
        <v>132</v>
      </c>
      <c r="XDT22" s="240" t="s">
        <v>132</v>
      </c>
      <c r="XDU22" s="240" t="s">
        <v>132</v>
      </c>
      <c r="XDV22" s="240" t="s">
        <v>132</v>
      </c>
      <c r="XDW22" s="240" t="s">
        <v>132</v>
      </c>
      <c r="XDX22" s="240" t="s">
        <v>132</v>
      </c>
      <c r="XDY22" s="240" t="s">
        <v>132</v>
      </c>
      <c r="XDZ22" s="240" t="s">
        <v>132</v>
      </c>
      <c r="XEA22" s="240" t="s">
        <v>132</v>
      </c>
      <c r="XEB22" s="240" t="s">
        <v>132</v>
      </c>
      <c r="XEC22" s="240" t="s">
        <v>132</v>
      </c>
      <c r="XED22" s="240" t="s">
        <v>132</v>
      </c>
      <c r="XEE22" s="240" t="s">
        <v>132</v>
      </c>
      <c r="XEF22" s="240" t="s">
        <v>132</v>
      </c>
      <c r="XEG22" s="240" t="s">
        <v>132</v>
      </c>
      <c r="XEH22" s="240" t="s">
        <v>132</v>
      </c>
      <c r="XEI22" s="240" t="s">
        <v>132</v>
      </c>
      <c r="XEJ22" s="240" t="s">
        <v>132</v>
      </c>
      <c r="XEK22" s="240" t="s">
        <v>132</v>
      </c>
      <c r="XEL22" s="240" t="s">
        <v>132</v>
      </c>
      <c r="XEM22" s="240" t="s">
        <v>132</v>
      </c>
      <c r="XEN22" s="240" t="s">
        <v>132</v>
      </c>
      <c r="XEO22" s="240" t="s">
        <v>132</v>
      </c>
      <c r="XEP22" s="240" t="s">
        <v>132</v>
      </c>
      <c r="XEQ22" s="240" t="s">
        <v>132</v>
      </c>
      <c r="XER22" s="240" t="s">
        <v>132</v>
      </c>
      <c r="XES22" s="240" t="s">
        <v>132</v>
      </c>
      <c r="XET22" s="240" t="s">
        <v>132</v>
      </c>
      <c r="XEU22" s="240" t="s">
        <v>132</v>
      </c>
      <c r="XEV22" s="240" t="s">
        <v>132</v>
      </c>
      <c r="XEW22" s="240" t="s">
        <v>132</v>
      </c>
      <c r="XEX22" s="240" t="s">
        <v>132</v>
      </c>
      <c r="XEY22" s="240" t="s">
        <v>132</v>
      </c>
      <c r="XEZ22" s="240" t="s">
        <v>132</v>
      </c>
      <c r="XFA22" s="240" t="s">
        <v>132</v>
      </c>
      <c r="XFB22" s="240" t="s">
        <v>132</v>
      </c>
      <c r="XFC22" s="240" t="s">
        <v>132</v>
      </c>
      <c r="XFD22" s="240" t="s">
        <v>132</v>
      </c>
    </row>
    <row r="23" spans="1:16384" ht="16.5" customHeight="1">
      <c r="A23" s="240" t="s">
        <v>136</v>
      </c>
      <c r="B23" s="240"/>
      <c r="C23" s="240" t="s">
        <v>133</v>
      </c>
      <c r="D23" s="240" t="s">
        <v>133</v>
      </c>
      <c r="E23" s="240" t="s">
        <v>133</v>
      </c>
      <c r="F23" s="240" t="s">
        <v>133</v>
      </c>
      <c r="G23" s="240" t="s">
        <v>133</v>
      </c>
      <c r="H23" s="240" t="s">
        <v>133</v>
      </c>
      <c r="I23" s="240" t="s">
        <v>133</v>
      </c>
      <c r="J23" s="240" t="s">
        <v>133</v>
      </c>
      <c r="K23" s="240" t="s">
        <v>133</v>
      </c>
      <c r="L23" s="240" t="s">
        <v>133</v>
      </c>
      <c r="M23" s="240" t="s">
        <v>133</v>
      </c>
      <c r="N23" s="240" t="s">
        <v>133</v>
      </c>
      <c r="O23" s="240" t="s">
        <v>133</v>
      </c>
      <c r="P23" s="240" t="s">
        <v>133</v>
      </c>
      <c r="Q23" s="240" t="s">
        <v>133</v>
      </c>
      <c r="R23" s="240" t="s">
        <v>133</v>
      </c>
      <c r="S23" s="240" t="s">
        <v>133</v>
      </c>
      <c r="T23" s="240" t="s">
        <v>133</v>
      </c>
      <c r="U23" s="240" t="s">
        <v>133</v>
      </c>
      <c r="V23" s="240" t="s">
        <v>133</v>
      </c>
      <c r="W23" s="240" t="s">
        <v>133</v>
      </c>
      <c r="X23" s="240" t="s">
        <v>133</v>
      </c>
      <c r="Y23" s="240" t="s">
        <v>133</v>
      </c>
      <c r="Z23" s="240" t="s">
        <v>133</v>
      </c>
      <c r="AA23" s="240" t="s">
        <v>133</v>
      </c>
      <c r="AB23" s="240" t="s">
        <v>133</v>
      </c>
      <c r="AC23" s="240" t="s">
        <v>133</v>
      </c>
      <c r="AD23" s="240" t="s">
        <v>133</v>
      </c>
      <c r="AE23" s="240" t="s">
        <v>133</v>
      </c>
      <c r="AF23" s="240" t="s">
        <v>133</v>
      </c>
      <c r="AG23" s="240" t="s">
        <v>133</v>
      </c>
      <c r="AH23" s="240" t="s">
        <v>133</v>
      </c>
      <c r="AI23" s="240" t="s">
        <v>133</v>
      </c>
      <c r="AJ23" s="240" t="s">
        <v>133</v>
      </c>
      <c r="AK23" s="240" t="s">
        <v>133</v>
      </c>
      <c r="AL23" s="240" t="s">
        <v>133</v>
      </c>
      <c r="AM23" s="240" t="s">
        <v>133</v>
      </c>
      <c r="AN23" s="240" t="s">
        <v>133</v>
      </c>
      <c r="AO23" s="240" t="s">
        <v>133</v>
      </c>
      <c r="AP23" s="240" t="s">
        <v>133</v>
      </c>
      <c r="AQ23" s="240" t="s">
        <v>133</v>
      </c>
      <c r="AR23" s="240" t="s">
        <v>133</v>
      </c>
      <c r="AS23" s="240" t="s">
        <v>133</v>
      </c>
      <c r="AT23" s="240" t="s">
        <v>133</v>
      </c>
      <c r="AU23" s="240" t="s">
        <v>133</v>
      </c>
      <c r="AV23" s="240" t="s">
        <v>133</v>
      </c>
      <c r="AW23" s="240" t="s">
        <v>133</v>
      </c>
      <c r="AX23" s="240" t="s">
        <v>133</v>
      </c>
      <c r="AY23" s="240" t="s">
        <v>133</v>
      </c>
      <c r="AZ23" s="240" t="s">
        <v>133</v>
      </c>
      <c r="BA23" s="240" t="s">
        <v>133</v>
      </c>
      <c r="BB23" s="240" t="s">
        <v>133</v>
      </c>
      <c r="BC23" s="240" t="s">
        <v>133</v>
      </c>
      <c r="BD23" s="240" t="s">
        <v>133</v>
      </c>
      <c r="BE23" s="240" t="s">
        <v>133</v>
      </c>
      <c r="BF23" s="240" t="s">
        <v>133</v>
      </c>
      <c r="BG23" s="240" t="s">
        <v>133</v>
      </c>
      <c r="BH23" s="240" t="s">
        <v>133</v>
      </c>
      <c r="BI23" s="240" t="s">
        <v>133</v>
      </c>
      <c r="BJ23" s="240" t="s">
        <v>133</v>
      </c>
      <c r="BK23" s="240" t="s">
        <v>133</v>
      </c>
      <c r="BL23" s="240" t="s">
        <v>133</v>
      </c>
      <c r="BM23" s="240" t="s">
        <v>133</v>
      </c>
      <c r="BN23" s="240" t="s">
        <v>133</v>
      </c>
      <c r="BO23" s="240" t="s">
        <v>133</v>
      </c>
      <c r="BP23" s="240" t="s">
        <v>133</v>
      </c>
      <c r="BQ23" s="240" t="s">
        <v>133</v>
      </c>
      <c r="BR23" s="240" t="s">
        <v>133</v>
      </c>
      <c r="BS23" s="240" t="s">
        <v>133</v>
      </c>
      <c r="BT23" s="240" t="s">
        <v>133</v>
      </c>
      <c r="BU23" s="240" t="s">
        <v>133</v>
      </c>
      <c r="BV23" s="240" t="s">
        <v>133</v>
      </c>
      <c r="BW23" s="240" t="s">
        <v>133</v>
      </c>
      <c r="BX23" s="240" t="s">
        <v>133</v>
      </c>
      <c r="BY23" s="240" t="s">
        <v>133</v>
      </c>
      <c r="BZ23" s="240" t="s">
        <v>133</v>
      </c>
      <c r="CA23" s="240" t="s">
        <v>133</v>
      </c>
      <c r="CB23" s="240" t="s">
        <v>133</v>
      </c>
      <c r="CC23" s="240" t="s">
        <v>133</v>
      </c>
      <c r="CD23" s="240" t="s">
        <v>133</v>
      </c>
      <c r="CE23" s="240" t="s">
        <v>133</v>
      </c>
      <c r="CF23" s="240" t="s">
        <v>133</v>
      </c>
      <c r="CG23" s="240" t="s">
        <v>133</v>
      </c>
      <c r="CH23" s="240" t="s">
        <v>133</v>
      </c>
      <c r="CI23" s="240" t="s">
        <v>133</v>
      </c>
      <c r="CJ23" s="240" t="s">
        <v>133</v>
      </c>
      <c r="CK23" s="240" t="s">
        <v>133</v>
      </c>
      <c r="CL23" s="240" t="s">
        <v>133</v>
      </c>
      <c r="CM23" s="240" t="s">
        <v>133</v>
      </c>
      <c r="CN23" s="240" t="s">
        <v>133</v>
      </c>
      <c r="CO23" s="240" t="s">
        <v>133</v>
      </c>
      <c r="CP23" s="240" t="s">
        <v>133</v>
      </c>
      <c r="CQ23" s="240" t="s">
        <v>133</v>
      </c>
      <c r="CR23" s="240" t="s">
        <v>133</v>
      </c>
      <c r="CS23" s="240" t="s">
        <v>133</v>
      </c>
      <c r="CT23" s="240" t="s">
        <v>133</v>
      </c>
      <c r="CU23" s="240" t="s">
        <v>133</v>
      </c>
      <c r="CV23" s="240" t="s">
        <v>133</v>
      </c>
      <c r="CW23" s="240" t="s">
        <v>133</v>
      </c>
      <c r="CX23" s="240" t="s">
        <v>133</v>
      </c>
      <c r="CY23" s="240" t="s">
        <v>133</v>
      </c>
      <c r="CZ23" s="240" t="s">
        <v>133</v>
      </c>
      <c r="DA23" s="240" t="s">
        <v>133</v>
      </c>
      <c r="DB23" s="240" t="s">
        <v>133</v>
      </c>
      <c r="DC23" s="240" t="s">
        <v>133</v>
      </c>
      <c r="DD23" s="240" t="s">
        <v>133</v>
      </c>
      <c r="DE23" s="240" t="s">
        <v>133</v>
      </c>
      <c r="DF23" s="240" t="s">
        <v>133</v>
      </c>
      <c r="DG23" s="240" t="s">
        <v>133</v>
      </c>
      <c r="DH23" s="240" t="s">
        <v>133</v>
      </c>
      <c r="DI23" s="240" t="s">
        <v>133</v>
      </c>
      <c r="DJ23" s="240" t="s">
        <v>133</v>
      </c>
      <c r="DK23" s="240" t="s">
        <v>133</v>
      </c>
      <c r="DL23" s="240" t="s">
        <v>133</v>
      </c>
      <c r="DM23" s="240" t="s">
        <v>133</v>
      </c>
      <c r="DN23" s="240" t="s">
        <v>133</v>
      </c>
      <c r="DO23" s="240" t="s">
        <v>133</v>
      </c>
      <c r="DP23" s="240" t="s">
        <v>133</v>
      </c>
      <c r="DQ23" s="240" t="s">
        <v>133</v>
      </c>
      <c r="DR23" s="240" t="s">
        <v>133</v>
      </c>
      <c r="DS23" s="240" t="s">
        <v>133</v>
      </c>
      <c r="DT23" s="240" t="s">
        <v>133</v>
      </c>
      <c r="DU23" s="240" t="s">
        <v>133</v>
      </c>
      <c r="DV23" s="240" t="s">
        <v>133</v>
      </c>
      <c r="DW23" s="240" t="s">
        <v>133</v>
      </c>
      <c r="DX23" s="240" t="s">
        <v>133</v>
      </c>
      <c r="DY23" s="240" t="s">
        <v>133</v>
      </c>
      <c r="DZ23" s="240" t="s">
        <v>133</v>
      </c>
      <c r="EA23" s="240" t="s">
        <v>133</v>
      </c>
      <c r="EB23" s="240" t="s">
        <v>133</v>
      </c>
      <c r="EC23" s="240" t="s">
        <v>133</v>
      </c>
      <c r="ED23" s="240" t="s">
        <v>133</v>
      </c>
      <c r="EE23" s="240" t="s">
        <v>133</v>
      </c>
      <c r="EF23" s="240" t="s">
        <v>133</v>
      </c>
      <c r="EG23" s="240" t="s">
        <v>133</v>
      </c>
      <c r="EH23" s="240" t="s">
        <v>133</v>
      </c>
      <c r="EI23" s="240" t="s">
        <v>133</v>
      </c>
      <c r="EJ23" s="240" t="s">
        <v>133</v>
      </c>
      <c r="EK23" s="240" t="s">
        <v>133</v>
      </c>
      <c r="EL23" s="240" t="s">
        <v>133</v>
      </c>
      <c r="EM23" s="240" t="s">
        <v>133</v>
      </c>
      <c r="EN23" s="240" t="s">
        <v>133</v>
      </c>
      <c r="EO23" s="240" t="s">
        <v>133</v>
      </c>
      <c r="EP23" s="240" t="s">
        <v>133</v>
      </c>
      <c r="EQ23" s="240" t="s">
        <v>133</v>
      </c>
      <c r="ER23" s="240" t="s">
        <v>133</v>
      </c>
      <c r="ES23" s="240" t="s">
        <v>133</v>
      </c>
      <c r="ET23" s="240" t="s">
        <v>133</v>
      </c>
      <c r="EU23" s="240" t="s">
        <v>133</v>
      </c>
      <c r="EV23" s="240" t="s">
        <v>133</v>
      </c>
      <c r="EW23" s="240" t="s">
        <v>133</v>
      </c>
      <c r="EX23" s="240" t="s">
        <v>133</v>
      </c>
      <c r="EY23" s="240" t="s">
        <v>133</v>
      </c>
      <c r="EZ23" s="240" t="s">
        <v>133</v>
      </c>
      <c r="FA23" s="240" t="s">
        <v>133</v>
      </c>
      <c r="FB23" s="240" t="s">
        <v>133</v>
      </c>
      <c r="FC23" s="240" t="s">
        <v>133</v>
      </c>
      <c r="FD23" s="240" t="s">
        <v>133</v>
      </c>
      <c r="FE23" s="240" t="s">
        <v>133</v>
      </c>
      <c r="FF23" s="240" t="s">
        <v>133</v>
      </c>
      <c r="FG23" s="240" t="s">
        <v>133</v>
      </c>
      <c r="FH23" s="240" t="s">
        <v>133</v>
      </c>
      <c r="FI23" s="240" t="s">
        <v>133</v>
      </c>
      <c r="FJ23" s="240" t="s">
        <v>133</v>
      </c>
      <c r="FK23" s="240" t="s">
        <v>133</v>
      </c>
      <c r="FL23" s="240" t="s">
        <v>133</v>
      </c>
      <c r="FM23" s="240" t="s">
        <v>133</v>
      </c>
      <c r="FN23" s="240" t="s">
        <v>133</v>
      </c>
      <c r="FO23" s="240" t="s">
        <v>133</v>
      </c>
      <c r="FP23" s="240" t="s">
        <v>133</v>
      </c>
      <c r="FQ23" s="240" t="s">
        <v>133</v>
      </c>
      <c r="FR23" s="240" t="s">
        <v>133</v>
      </c>
      <c r="FS23" s="240" t="s">
        <v>133</v>
      </c>
      <c r="FT23" s="240" t="s">
        <v>133</v>
      </c>
      <c r="FU23" s="240" t="s">
        <v>133</v>
      </c>
      <c r="FV23" s="240" t="s">
        <v>133</v>
      </c>
      <c r="FW23" s="240" t="s">
        <v>133</v>
      </c>
      <c r="FX23" s="240" t="s">
        <v>133</v>
      </c>
      <c r="FY23" s="240" t="s">
        <v>133</v>
      </c>
      <c r="FZ23" s="240" t="s">
        <v>133</v>
      </c>
      <c r="GA23" s="240" t="s">
        <v>133</v>
      </c>
      <c r="GB23" s="240" t="s">
        <v>133</v>
      </c>
      <c r="GC23" s="240" t="s">
        <v>133</v>
      </c>
      <c r="GD23" s="240" t="s">
        <v>133</v>
      </c>
      <c r="GE23" s="240" t="s">
        <v>133</v>
      </c>
      <c r="GF23" s="240" t="s">
        <v>133</v>
      </c>
      <c r="GG23" s="240" t="s">
        <v>133</v>
      </c>
      <c r="GH23" s="240" t="s">
        <v>133</v>
      </c>
      <c r="GI23" s="240" t="s">
        <v>133</v>
      </c>
      <c r="GJ23" s="240" t="s">
        <v>133</v>
      </c>
      <c r="GK23" s="240" t="s">
        <v>133</v>
      </c>
      <c r="GL23" s="240" t="s">
        <v>133</v>
      </c>
      <c r="GM23" s="240" t="s">
        <v>133</v>
      </c>
      <c r="GN23" s="240" t="s">
        <v>133</v>
      </c>
      <c r="GO23" s="240" t="s">
        <v>133</v>
      </c>
      <c r="GP23" s="240" t="s">
        <v>133</v>
      </c>
      <c r="GQ23" s="240" t="s">
        <v>133</v>
      </c>
      <c r="GR23" s="240" t="s">
        <v>133</v>
      </c>
      <c r="GS23" s="240" t="s">
        <v>133</v>
      </c>
      <c r="GT23" s="240" t="s">
        <v>133</v>
      </c>
      <c r="GU23" s="240" t="s">
        <v>133</v>
      </c>
      <c r="GV23" s="240" t="s">
        <v>133</v>
      </c>
      <c r="GW23" s="240" t="s">
        <v>133</v>
      </c>
      <c r="GX23" s="240" t="s">
        <v>133</v>
      </c>
      <c r="GY23" s="240" t="s">
        <v>133</v>
      </c>
      <c r="GZ23" s="240" t="s">
        <v>133</v>
      </c>
      <c r="HA23" s="240" t="s">
        <v>133</v>
      </c>
      <c r="HB23" s="240" t="s">
        <v>133</v>
      </c>
      <c r="HC23" s="240" t="s">
        <v>133</v>
      </c>
      <c r="HD23" s="240" t="s">
        <v>133</v>
      </c>
      <c r="HE23" s="240" t="s">
        <v>133</v>
      </c>
      <c r="HF23" s="240" t="s">
        <v>133</v>
      </c>
      <c r="HG23" s="240" t="s">
        <v>133</v>
      </c>
      <c r="HH23" s="240" t="s">
        <v>133</v>
      </c>
      <c r="HI23" s="240" t="s">
        <v>133</v>
      </c>
      <c r="HJ23" s="240" t="s">
        <v>133</v>
      </c>
      <c r="HK23" s="240" t="s">
        <v>133</v>
      </c>
      <c r="HL23" s="240" t="s">
        <v>133</v>
      </c>
      <c r="HM23" s="240" t="s">
        <v>133</v>
      </c>
      <c r="HN23" s="240" t="s">
        <v>133</v>
      </c>
      <c r="HO23" s="240" t="s">
        <v>133</v>
      </c>
      <c r="HP23" s="240" t="s">
        <v>133</v>
      </c>
      <c r="HQ23" s="240" t="s">
        <v>133</v>
      </c>
      <c r="HR23" s="240" t="s">
        <v>133</v>
      </c>
      <c r="HS23" s="240" t="s">
        <v>133</v>
      </c>
      <c r="HT23" s="240" t="s">
        <v>133</v>
      </c>
      <c r="HU23" s="240" t="s">
        <v>133</v>
      </c>
      <c r="HV23" s="240" t="s">
        <v>133</v>
      </c>
      <c r="HW23" s="240" t="s">
        <v>133</v>
      </c>
      <c r="HX23" s="240" t="s">
        <v>133</v>
      </c>
      <c r="HY23" s="240" t="s">
        <v>133</v>
      </c>
      <c r="HZ23" s="240" t="s">
        <v>133</v>
      </c>
      <c r="IA23" s="240" t="s">
        <v>133</v>
      </c>
      <c r="IB23" s="240" t="s">
        <v>133</v>
      </c>
      <c r="IC23" s="240" t="s">
        <v>133</v>
      </c>
      <c r="ID23" s="240" t="s">
        <v>133</v>
      </c>
      <c r="IE23" s="240" t="s">
        <v>133</v>
      </c>
      <c r="IF23" s="240" t="s">
        <v>133</v>
      </c>
      <c r="IG23" s="240" t="s">
        <v>133</v>
      </c>
      <c r="IH23" s="240" t="s">
        <v>133</v>
      </c>
      <c r="II23" s="240" t="s">
        <v>133</v>
      </c>
      <c r="IJ23" s="240" t="s">
        <v>133</v>
      </c>
      <c r="IK23" s="240" t="s">
        <v>133</v>
      </c>
      <c r="IL23" s="240" t="s">
        <v>133</v>
      </c>
      <c r="IM23" s="240" t="s">
        <v>133</v>
      </c>
      <c r="IN23" s="240" t="s">
        <v>133</v>
      </c>
      <c r="IO23" s="240" t="s">
        <v>133</v>
      </c>
      <c r="IP23" s="240" t="s">
        <v>133</v>
      </c>
      <c r="IQ23" s="240" t="s">
        <v>133</v>
      </c>
      <c r="IR23" s="240" t="s">
        <v>133</v>
      </c>
      <c r="IS23" s="240" t="s">
        <v>133</v>
      </c>
      <c r="IT23" s="240" t="s">
        <v>133</v>
      </c>
      <c r="IU23" s="240" t="s">
        <v>133</v>
      </c>
      <c r="IV23" s="240" t="s">
        <v>133</v>
      </c>
      <c r="IW23" s="240" t="s">
        <v>133</v>
      </c>
      <c r="IX23" s="240" t="s">
        <v>133</v>
      </c>
      <c r="IY23" s="240" t="s">
        <v>133</v>
      </c>
      <c r="IZ23" s="240" t="s">
        <v>133</v>
      </c>
      <c r="JA23" s="240" t="s">
        <v>133</v>
      </c>
      <c r="JB23" s="240" t="s">
        <v>133</v>
      </c>
      <c r="JC23" s="240" t="s">
        <v>133</v>
      </c>
      <c r="JD23" s="240" t="s">
        <v>133</v>
      </c>
      <c r="JE23" s="240" t="s">
        <v>133</v>
      </c>
      <c r="JF23" s="240" t="s">
        <v>133</v>
      </c>
      <c r="JG23" s="240" t="s">
        <v>133</v>
      </c>
      <c r="JH23" s="240" t="s">
        <v>133</v>
      </c>
      <c r="JI23" s="240" t="s">
        <v>133</v>
      </c>
      <c r="JJ23" s="240" t="s">
        <v>133</v>
      </c>
      <c r="JK23" s="240" t="s">
        <v>133</v>
      </c>
      <c r="JL23" s="240" t="s">
        <v>133</v>
      </c>
      <c r="JM23" s="240" t="s">
        <v>133</v>
      </c>
      <c r="JN23" s="240" t="s">
        <v>133</v>
      </c>
      <c r="JO23" s="240" t="s">
        <v>133</v>
      </c>
      <c r="JP23" s="240" t="s">
        <v>133</v>
      </c>
      <c r="JQ23" s="240" t="s">
        <v>133</v>
      </c>
      <c r="JR23" s="240" t="s">
        <v>133</v>
      </c>
      <c r="JS23" s="240" t="s">
        <v>133</v>
      </c>
      <c r="JT23" s="240" t="s">
        <v>133</v>
      </c>
      <c r="JU23" s="240" t="s">
        <v>133</v>
      </c>
      <c r="JV23" s="240" t="s">
        <v>133</v>
      </c>
      <c r="JW23" s="240" t="s">
        <v>133</v>
      </c>
      <c r="JX23" s="240" t="s">
        <v>133</v>
      </c>
      <c r="JY23" s="240" t="s">
        <v>133</v>
      </c>
      <c r="JZ23" s="240" t="s">
        <v>133</v>
      </c>
      <c r="KA23" s="240" t="s">
        <v>133</v>
      </c>
      <c r="KB23" s="240" t="s">
        <v>133</v>
      </c>
      <c r="KC23" s="240" t="s">
        <v>133</v>
      </c>
      <c r="KD23" s="240" t="s">
        <v>133</v>
      </c>
      <c r="KE23" s="240" t="s">
        <v>133</v>
      </c>
      <c r="KF23" s="240" t="s">
        <v>133</v>
      </c>
      <c r="KG23" s="240" t="s">
        <v>133</v>
      </c>
      <c r="KH23" s="240" t="s">
        <v>133</v>
      </c>
      <c r="KI23" s="240" t="s">
        <v>133</v>
      </c>
      <c r="KJ23" s="240" t="s">
        <v>133</v>
      </c>
      <c r="KK23" s="240" t="s">
        <v>133</v>
      </c>
      <c r="KL23" s="240" t="s">
        <v>133</v>
      </c>
      <c r="KM23" s="240" t="s">
        <v>133</v>
      </c>
      <c r="KN23" s="240" t="s">
        <v>133</v>
      </c>
      <c r="KO23" s="240" t="s">
        <v>133</v>
      </c>
      <c r="KP23" s="240" t="s">
        <v>133</v>
      </c>
      <c r="KQ23" s="240" t="s">
        <v>133</v>
      </c>
      <c r="KR23" s="240" t="s">
        <v>133</v>
      </c>
      <c r="KS23" s="240" t="s">
        <v>133</v>
      </c>
      <c r="KT23" s="240" t="s">
        <v>133</v>
      </c>
      <c r="KU23" s="240" t="s">
        <v>133</v>
      </c>
      <c r="KV23" s="240" t="s">
        <v>133</v>
      </c>
      <c r="KW23" s="240" t="s">
        <v>133</v>
      </c>
      <c r="KX23" s="240" t="s">
        <v>133</v>
      </c>
      <c r="KY23" s="240" t="s">
        <v>133</v>
      </c>
      <c r="KZ23" s="240" t="s">
        <v>133</v>
      </c>
      <c r="LA23" s="240" t="s">
        <v>133</v>
      </c>
      <c r="LB23" s="240" t="s">
        <v>133</v>
      </c>
      <c r="LC23" s="240" t="s">
        <v>133</v>
      </c>
      <c r="LD23" s="240" t="s">
        <v>133</v>
      </c>
      <c r="LE23" s="240" t="s">
        <v>133</v>
      </c>
      <c r="LF23" s="240" t="s">
        <v>133</v>
      </c>
      <c r="LG23" s="240" t="s">
        <v>133</v>
      </c>
      <c r="LH23" s="240" t="s">
        <v>133</v>
      </c>
      <c r="LI23" s="240" t="s">
        <v>133</v>
      </c>
      <c r="LJ23" s="240" t="s">
        <v>133</v>
      </c>
      <c r="LK23" s="240" t="s">
        <v>133</v>
      </c>
      <c r="LL23" s="240" t="s">
        <v>133</v>
      </c>
      <c r="LM23" s="240" t="s">
        <v>133</v>
      </c>
      <c r="LN23" s="240" t="s">
        <v>133</v>
      </c>
      <c r="LO23" s="240" t="s">
        <v>133</v>
      </c>
      <c r="LP23" s="240" t="s">
        <v>133</v>
      </c>
      <c r="LQ23" s="240" t="s">
        <v>133</v>
      </c>
      <c r="LR23" s="240" t="s">
        <v>133</v>
      </c>
      <c r="LS23" s="240" t="s">
        <v>133</v>
      </c>
      <c r="LT23" s="240" t="s">
        <v>133</v>
      </c>
      <c r="LU23" s="240" t="s">
        <v>133</v>
      </c>
      <c r="LV23" s="240" t="s">
        <v>133</v>
      </c>
      <c r="LW23" s="240" t="s">
        <v>133</v>
      </c>
      <c r="LX23" s="240" t="s">
        <v>133</v>
      </c>
      <c r="LY23" s="240" t="s">
        <v>133</v>
      </c>
      <c r="LZ23" s="240" t="s">
        <v>133</v>
      </c>
      <c r="MA23" s="240" t="s">
        <v>133</v>
      </c>
      <c r="MB23" s="240" t="s">
        <v>133</v>
      </c>
      <c r="MC23" s="240" t="s">
        <v>133</v>
      </c>
      <c r="MD23" s="240" t="s">
        <v>133</v>
      </c>
      <c r="ME23" s="240" t="s">
        <v>133</v>
      </c>
      <c r="MF23" s="240" t="s">
        <v>133</v>
      </c>
      <c r="MG23" s="240" t="s">
        <v>133</v>
      </c>
      <c r="MH23" s="240" t="s">
        <v>133</v>
      </c>
      <c r="MI23" s="240" t="s">
        <v>133</v>
      </c>
      <c r="MJ23" s="240" t="s">
        <v>133</v>
      </c>
      <c r="MK23" s="240" t="s">
        <v>133</v>
      </c>
      <c r="ML23" s="240" t="s">
        <v>133</v>
      </c>
      <c r="MM23" s="240" t="s">
        <v>133</v>
      </c>
      <c r="MN23" s="240" t="s">
        <v>133</v>
      </c>
      <c r="MO23" s="240" t="s">
        <v>133</v>
      </c>
      <c r="MP23" s="240" t="s">
        <v>133</v>
      </c>
      <c r="MQ23" s="240" t="s">
        <v>133</v>
      </c>
      <c r="MR23" s="240" t="s">
        <v>133</v>
      </c>
      <c r="MS23" s="240" t="s">
        <v>133</v>
      </c>
      <c r="MT23" s="240" t="s">
        <v>133</v>
      </c>
      <c r="MU23" s="240" t="s">
        <v>133</v>
      </c>
      <c r="MV23" s="240" t="s">
        <v>133</v>
      </c>
      <c r="MW23" s="240" t="s">
        <v>133</v>
      </c>
      <c r="MX23" s="240" t="s">
        <v>133</v>
      </c>
      <c r="MY23" s="240" t="s">
        <v>133</v>
      </c>
      <c r="MZ23" s="240" t="s">
        <v>133</v>
      </c>
      <c r="NA23" s="240" t="s">
        <v>133</v>
      </c>
      <c r="NB23" s="240" t="s">
        <v>133</v>
      </c>
      <c r="NC23" s="240" t="s">
        <v>133</v>
      </c>
      <c r="ND23" s="240" t="s">
        <v>133</v>
      </c>
      <c r="NE23" s="240" t="s">
        <v>133</v>
      </c>
      <c r="NF23" s="240" t="s">
        <v>133</v>
      </c>
      <c r="NG23" s="240" t="s">
        <v>133</v>
      </c>
      <c r="NH23" s="240" t="s">
        <v>133</v>
      </c>
      <c r="NI23" s="240" t="s">
        <v>133</v>
      </c>
      <c r="NJ23" s="240" t="s">
        <v>133</v>
      </c>
      <c r="NK23" s="240" t="s">
        <v>133</v>
      </c>
      <c r="NL23" s="240" t="s">
        <v>133</v>
      </c>
      <c r="NM23" s="240" t="s">
        <v>133</v>
      </c>
      <c r="NN23" s="240" t="s">
        <v>133</v>
      </c>
      <c r="NO23" s="240" t="s">
        <v>133</v>
      </c>
      <c r="NP23" s="240" t="s">
        <v>133</v>
      </c>
      <c r="NQ23" s="240" t="s">
        <v>133</v>
      </c>
      <c r="NR23" s="240" t="s">
        <v>133</v>
      </c>
      <c r="NS23" s="240" t="s">
        <v>133</v>
      </c>
      <c r="NT23" s="240" t="s">
        <v>133</v>
      </c>
      <c r="NU23" s="240" t="s">
        <v>133</v>
      </c>
      <c r="NV23" s="240" t="s">
        <v>133</v>
      </c>
      <c r="NW23" s="240" t="s">
        <v>133</v>
      </c>
      <c r="NX23" s="240" t="s">
        <v>133</v>
      </c>
      <c r="NY23" s="240" t="s">
        <v>133</v>
      </c>
      <c r="NZ23" s="240" t="s">
        <v>133</v>
      </c>
      <c r="OA23" s="240" t="s">
        <v>133</v>
      </c>
      <c r="OB23" s="240" t="s">
        <v>133</v>
      </c>
      <c r="OC23" s="240" t="s">
        <v>133</v>
      </c>
      <c r="OD23" s="240" t="s">
        <v>133</v>
      </c>
      <c r="OE23" s="240" t="s">
        <v>133</v>
      </c>
      <c r="OF23" s="240" t="s">
        <v>133</v>
      </c>
      <c r="OG23" s="240" t="s">
        <v>133</v>
      </c>
      <c r="OH23" s="240" t="s">
        <v>133</v>
      </c>
      <c r="OI23" s="240" t="s">
        <v>133</v>
      </c>
      <c r="OJ23" s="240" t="s">
        <v>133</v>
      </c>
      <c r="OK23" s="240" t="s">
        <v>133</v>
      </c>
      <c r="OL23" s="240" t="s">
        <v>133</v>
      </c>
      <c r="OM23" s="240" t="s">
        <v>133</v>
      </c>
      <c r="ON23" s="240" t="s">
        <v>133</v>
      </c>
      <c r="OO23" s="240" t="s">
        <v>133</v>
      </c>
      <c r="OP23" s="240" t="s">
        <v>133</v>
      </c>
      <c r="OQ23" s="240" t="s">
        <v>133</v>
      </c>
      <c r="OR23" s="240" t="s">
        <v>133</v>
      </c>
      <c r="OS23" s="240" t="s">
        <v>133</v>
      </c>
      <c r="OT23" s="240" t="s">
        <v>133</v>
      </c>
      <c r="OU23" s="240" t="s">
        <v>133</v>
      </c>
      <c r="OV23" s="240" t="s">
        <v>133</v>
      </c>
      <c r="OW23" s="240" t="s">
        <v>133</v>
      </c>
      <c r="OX23" s="240" t="s">
        <v>133</v>
      </c>
      <c r="OY23" s="240" t="s">
        <v>133</v>
      </c>
      <c r="OZ23" s="240" t="s">
        <v>133</v>
      </c>
      <c r="PA23" s="240" t="s">
        <v>133</v>
      </c>
      <c r="PB23" s="240" t="s">
        <v>133</v>
      </c>
      <c r="PC23" s="240" t="s">
        <v>133</v>
      </c>
      <c r="PD23" s="240" t="s">
        <v>133</v>
      </c>
      <c r="PE23" s="240" t="s">
        <v>133</v>
      </c>
      <c r="PF23" s="240" t="s">
        <v>133</v>
      </c>
      <c r="PG23" s="240" t="s">
        <v>133</v>
      </c>
      <c r="PH23" s="240" t="s">
        <v>133</v>
      </c>
      <c r="PI23" s="240" t="s">
        <v>133</v>
      </c>
      <c r="PJ23" s="240" t="s">
        <v>133</v>
      </c>
      <c r="PK23" s="240" t="s">
        <v>133</v>
      </c>
      <c r="PL23" s="240" t="s">
        <v>133</v>
      </c>
      <c r="PM23" s="240" t="s">
        <v>133</v>
      </c>
      <c r="PN23" s="240" t="s">
        <v>133</v>
      </c>
      <c r="PO23" s="240" t="s">
        <v>133</v>
      </c>
      <c r="PP23" s="240" t="s">
        <v>133</v>
      </c>
      <c r="PQ23" s="240" t="s">
        <v>133</v>
      </c>
      <c r="PR23" s="240" t="s">
        <v>133</v>
      </c>
      <c r="PS23" s="240" t="s">
        <v>133</v>
      </c>
      <c r="PT23" s="240" t="s">
        <v>133</v>
      </c>
      <c r="PU23" s="240" t="s">
        <v>133</v>
      </c>
      <c r="PV23" s="240" t="s">
        <v>133</v>
      </c>
      <c r="PW23" s="240" t="s">
        <v>133</v>
      </c>
      <c r="PX23" s="240" t="s">
        <v>133</v>
      </c>
      <c r="PY23" s="240" t="s">
        <v>133</v>
      </c>
      <c r="PZ23" s="240" t="s">
        <v>133</v>
      </c>
      <c r="QA23" s="240" t="s">
        <v>133</v>
      </c>
      <c r="QB23" s="240" t="s">
        <v>133</v>
      </c>
      <c r="QC23" s="240" t="s">
        <v>133</v>
      </c>
      <c r="QD23" s="240" t="s">
        <v>133</v>
      </c>
      <c r="QE23" s="240" t="s">
        <v>133</v>
      </c>
      <c r="QF23" s="240" t="s">
        <v>133</v>
      </c>
      <c r="QG23" s="240" t="s">
        <v>133</v>
      </c>
      <c r="QH23" s="240" t="s">
        <v>133</v>
      </c>
      <c r="QI23" s="240" t="s">
        <v>133</v>
      </c>
      <c r="QJ23" s="240" t="s">
        <v>133</v>
      </c>
      <c r="QK23" s="240" t="s">
        <v>133</v>
      </c>
      <c r="QL23" s="240" t="s">
        <v>133</v>
      </c>
      <c r="QM23" s="240" t="s">
        <v>133</v>
      </c>
      <c r="QN23" s="240" t="s">
        <v>133</v>
      </c>
      <c r="QO23" s="240" t="s">
        <v>133</v>
      </c>
      <c r="QP23" s="240" t="s">
        <v>133</v>
      </c>
      <c r="QQ23" s="240" t="s">
        <v>133</v>
      </c>
      <c r="QR23" s="240" t="s">
        <v>133</v>
      </c>
      <c r="QS23" s="240" t="s">
        <v>133</v>
      </c>
      <c r="QT23" s="240" t="s">
        <v>133</v>
      </c>
      <c r="QU23" s="240" t="s">
        <v>133</v>
      </c>
      <c r="QV23" s="240" t="s">
        <v>133</v>
      </c>
      <c r="QW23" s="240" t="s">
        <v>133</v>
      </c>
      <c r="QX23" s="240" t="s">
        <v>133</v>
      </c>
      <c r="QY23" s="240" t="s">
        <v>133</v>
      </c>
      <c r="QZ23" s="240" t="s">
        <v>133</v>
      </c>
      <c r="RA23" s="240" t="s">
        <v>133</v>
      </c>
      <c r="RB23" s="240" t="s">
        <v>133</v>
      </c>
      <c r="RC23" s="240" t="s">
        <v>133</v>
      </c>
      <c r="RD23" s="240" t="s">
        <v>133</v>
      </c>
      <c r="RE23" s="240" t="s">
        <v>133</v>
      </c>
      <c r="RF23" s="240" t="s">
        <v>133</v>
      </c>
      <c r="RG23" s="240" t="s">
        <v>133</v>
      </c>
      <c r="RH23" s="240" t="s">
        <v>133</v>
      </c>
      <c r="RI23" s="240" t="s">
        <v>133</v>
      </c>
      <c r="RJ23" s="240" t="s">
        <v>133</v>
      </c>
      <c r="RK23" s="240" t="s">
        <v>133</v>
      </c>
      <c r="RL23" s="240" t="s">
        <v>133</v>
      </c>
      <c r="RM23" s="240" t="s">
        <v>133</v>
      </c>
      <c r="RN23" s="240" t="s">
        <v>133</v>
      </c>
      <c r="RO23" s="240" t="s">
        <v>133</v>
      </c>
      <c r="RP23" s="240" t="s">
        <v>133</v>
      </c>
      <c r="RQ23" s="240" t="s">
        <v>133</v>
      </c>
      <c r="RR23" s="240" t="s">
        <v>133</v>
      </c>
      <c r="RS23" s="240" t="s">
        <v>133</v>
      </c>
      <c r="RT23" s="240" t="s">
        <v>133</v>
      </c>
      <c r="RU23" s="240" t="s">
        <v>133</v>
      </c>
      <c r="RV23" s="240" t="s">
        <v>133</v>
      </c>
      <c r="RW23" s="240" t="s">
        <v>133</v>
      </c>
      <c r="RX23" s="240" t="s">
        <v>133</v>
      </c>
      <c r="RY23" s="240" t="s">
        <v>133</v>
      </c>
      <c r="RZ23" s="240" t="s">
        <v>133</v>
      </c>
      <c r="SA23" s="240" t="s">
        <v>133</v>
      </c>
      <c r="SB23" s="240" t="s">
        <v>133</v>
      </c>
      <c r="SC23" s="240" t="s">
        <v>133</v>
      </c>
      <c r="SD23" s="240" t="s">
        <v>133</v>
      </c>
      <c r="SE23" s="240" t="s">
        <v>133</v>
      </c>
      <c r="SF23" s="240" t="s">
        <v>133</v>
      </c>
      <c r="SG23" s="240" t="s">
        <v>133</v>
      </c>
      <c r="SH23" s="240" t="s">
        <v>133</v>
      </c>
      <c r="SI23" s="240" t="s">
        <v>133</v>
      </c>
      <c r="SJ23" s="240" t="s">
        <v>133</v>
      </c>
      <c r="SK23" s="240" t="s">
        <v>133</v>
      </c>
      <c r="SL23" s="240" t="s">
        <v>133</v>
      </c>
      <c r="SM23" s="240" t="s">
        <v>133</v>
      </c>
      <c r="SN23" s="240" t="s">
        <v>133</v>
      </c>
      <c r="SO23" s="240" t="s">
        <v>133</v>
      </c>
      <c r="SP23" s="240" t="s">
        <v>133</v>
      </c>
      <c r="SQ23" s="240" t="s">
        <v>133</v>
      </c>
      <c r="SR23" s="240" t="s">
        <v>133</v>
      </c>
      <c r="SS23" s="240" t="s">
        <v>133</v>
      </c>
      <c r="ST23" s="240" t="s">
        <v>133</v>
      </c>
      <c r="SU23" s="240" t="s">
        <v>133</v>
      </c>
      <c r="SV23" s="240" t="s">
        <v>133</v>
      </c>
      <c r="SW23" s="240" t="s">
        <v>133</v>
      </c>
      <c r="SX23" s="240" t="s">
        <v>133</v>
      </c>
      <c r="SY23" s="240" t="s">
        <v>133</v>
      </c>
      <c r="SZ23" s="240" t="s">
        <v>133</v>
      </c>
      <c r="TA23" s="240" t="s">
        <v>133</v>
      </c>
      <c r="TB23" s="240" t="s">
        <v>133</v>
      </c>
      <c r="TC23" s="240" t="s">
        <v>133</v>
      </c>
      <c r="TD23" s="240" t="s">
        <v>133</v>
      </c>
      <c r="TE23" s="240" t="s">
        <v>133</v>
      </c>
      <c r="TF23" s="240" t="s">
        <v>133</v>
      </c>
      <c r="TG23" s="240" t="s">
        <v>133</v>
      </c>
      <c r="TH23" s="240" t="s">
        <v>133</v>
      </c>
      <c r="TI23" s="240" t="s">
        <v>133</v>
      </c>
      <c r="TJ23" s="240" t="s">
        <v>133</v>
      </c>
      <c r="TK23" s="240" t="s">
        <v>133</v>
      </c>
      <c r="TL23" s="240" t="s">
        <v>133</v>
      </c>
      <c r="TM23" s="240" t="s">
        <v>133</v>
      </c>
      <c r="TN23" s="240" t="s">
        <v>133</v>
      </c>
      <c r="TO23" s="240" t="s">
        <v>133</v>
      </c>
      <c r="TP23" s="240" t="s">
        <v>133</v>
      </c>
      <c r="TQ23" s="240" t="s">
        <v>133</v>
      </c>
      <c r="TR23" s="240" t="s">
        <v>133</v>
      </c>
      <c r="TS23" s="240" t="s">
        <v>133</v>
      </c>
      <c r="TT23" s="240" t="s">
        <v>133</v>
      </c>
      <c r="TU23" s="240" t="s">
        <v>133</v>
      </c>
      <c r="TV23" s="240" t="s">
        <v>133</v>
      </c>
      <c r="TW23" s="240" t="s">
        <v>133</v>
      </c>
      <c r="TX23" s="240" t="s">
        <v>133</v>
      </c>
      <c r="TY23" s="240" t="s">
        <v>133</v>
      </c>
      <c r="TZ23" s="240" t="s">
        <v>133</v>
      </c>
      <c r="UA23" s="240" t="s">
        <v>133</v>
      </c>
      <c r="UB23" s="240" t="s">
        <v>133</v>
      </c>
      <c r="UC23" s="240" t="s">
        <v>133</v>
      </c>
      <c r="UD23" s="240" t="s">
        <v>133</v>
      </c>
      <c r="UE23" s="240" t="s">
        <v>133</v>
      </c>
      <c r="UF23" s="240" t="s">
        <v>133</v>
      </c>
      <c r="UG23" s="240" t="s">
        <v>133</v>
      </c>
      <c r="UH23" s="240" t="s">
        <v>133</v>
      </c>
      <c r="UI23" s="240" t="s">
        <v>133</v>
      </c>
      <c r="UJ23" s="240" t="s">
        <v>133</v>
      </c>
      <c r="UK23" s="240" t="s">
        <v>133</v>
      </c>
      <c r="UL23" s="240" t="s">
        <v>133</v>
      </c>
      <c r="UM23" s="240" t="s">
        <v>133</v>
      </c>
      <c r="UN23" s="240" t="s">
        <v>133</v>
      </c>
      <c r="UO23" s="240" t="s">
        <v>133</v>
      </c>
      <c r="UP23" s="240" t="s">
        <v>133</v>
      </c>
      <c r="UQ23" s="240" t="s">
        <v>133</v>
      </c>
      <c r="UR23" s="240" t="s">
        <v>133</v>
      </c>
      <c r="US23" s="240" t="s">
        <v>133</v>
      </c>
      <c r="UT23" s="240" t="s">
        <v>133</v>
      </c>
      <c r="UU23" s="240" t="s">
        <v>133</v>
      </c>
      <c r="UV23" s="240" t="s">
        <v>133</v>
      </c>
      <c r="UW23" s="240" t="s">
        <v>133</v>
      </c>
      <c r="UX23" s="240" t="s">
        <v>133</v>
      </c>
      <c r="UY23" s="240" t="s">
        <v>133</v>
      </c>
      <c r="UZ23" s="240" t="s">
        <v>133</v>
      </c>
      <c r="VA23" s="240" t="s">
        <v>133</v>
      </c>
      <c r="VB23" s="240" t="s">
        <v>133</v>
      </c>
      <c r="VC23" s="240" t="s">
        <v>133</v>
      </c>
      <c r="VD23" s="240" t="s">
        <v>133</v>
      </c>
      <c r="VE23" s="240" t="s">
        <v>133</v>
      </c>
      <c r="VF23" s="240" t="s">
        <v>133</v>
      </c>
      <c r="VG23" s="240" t="s">
        <v>133</v>
      </c>
      <c r="VH23" s="240" t="s">
        <v>133</v>
      </c>
      <c r="VI23" s="240" t="s">
        <v>133</v>
      </c>
      <c r="VJ23" s="240" t="s">
        <v>133</v>
      </c>
      <c r="VK23" s="240" t="s">
        <v>133</v>
      </c>
      <c r="VL23" s="240" t="s">
        <v>133</v>
      </c>
      <c r="VM23" s="240" t="s">
        <v>133</v>
      </c>
      <c r="VN23" s="240" t="s">
        <v>133</v>
      </c>
      <c r="VO23" s="240" t="s">
        <v>133</v>
      </c>
      <c r="VP23" s="240" t="s">
        <v>133</v>
      </c>
      <c r="VQ23" s="240" t="s">
        <v>133</v>
      </c>
      <c r="VR23" s="240" t="s">
        <v>133</v>
      </c>
      <c r="VS23" s="240" t="s">
        <v>133</v>
      </c>
      <c r="VT23" s="240" t="s">
        <v>133</v>
      </c>
      <c r="VU23" s="240" t="s">
        <v>133</v>
      </c>
      <c r="VV23" s="240" t="s">
        <v>133</v>
      </c>
      <c r="VW23" s="240" t="s">
        <v>133</v>
      </c>
      <c r="VX23" s="240" t="s">
        <v>133</v>
      </c>
      <c r="VY23" s="240" t="s">
        <v>133</v>
      </c>
      <c r="VZ23" s="240" t="s">
        <v>133</v>
      </c>
      <c r="WA23" s="240" t="s">
        <v>133</v>
      </c>
      <c r="WB23" s="240" t="s">
        <v>133</v>
      </c>
      <c r="WC23" s="240" t="s">
        <v>133</v>
      </c>
      <c r="WD23" s="240" t="s">
        <v>133</v>
      </c>
      <c r="WE23" s="240" t="s">
        <v>133</v>
      </c>
      <c r="WF23" s="240" t="s">
        <v>133</v>
      </c>
      <c r="WG23" s="240" t="s">
        <v>133</v>
      </c>
      <c r="WH23" s="240" t="s">
        <v>133</v>
      </c>
      <c r="WI23" s="240" t="s">
        <v>133</v>
      </c>
      <c r="WJ23" s="240" t="s">
        <v>133</v>
      </c>
      <c r="WK23" s="240" t="s">
        <v>133</v>
      </c>
      <c r="WL23" s="240" t="s">
        <v>133</v>
      </c>
      <c r="WM23" s="240" t="s">
        <v>133</v>
      </c>
      <c r="WN23" s="240" t="s">
        <v>133</v>
      </c>
      <c r="WO23" s="240" t="s">
        <v>133</v>
      </c>
      <c r="WP23" s="240" t="s">
        <v>133</v>
      </c>
      <c r="WQ23" s="240" t="s">
        <v>133</v>
      </c>
      <c r="WR23" s="240" t="s">
        <v>133</v>
      </c>
      <c r="WS23" s="240" t="s">
        <v>133</v>
      </c>
      <c r="WT23" s="240" t="s">
        <v>133</v>
      </c>
      <c r="WU23" s="240" t="s">
        <v>133</v>
      </c>
      <c r="WV23" s="240" t="s">
        <v>133</v>
      </c>
      <c r="WW23" s="240" t="s">
        <v>133</v>
      </c>
      <c r="WX23" s="240" t="s">
        <v>133</v>
      </c>
      <c r="WY23" s="240" t="s">
        <v>133</v>
      </c>
      <c r="WZ23" s="240" t="s">
        <v>133</v>
      </c>
      <c r="XA23" s="240" t="s">
        <v>133</v>
      </c>
      <c r="XB23" s="240" t="s">
        <v>133</v>
      </c>
      <c r="XC23" s="240" t="s">
        <v>133</v>
      </c>
      <c r="XD23" s="240" t="s">
        <v>133</v>
      </c>
      <c r="XE23" s="240" t="s">
        <v>133</v>
      </c>
      <c r="XF23" s="240" t="s">
        <v>133</v>
      </c>
      <c r="XG23" s="240" t="s">
        <v>133</v>
      </c>
      <c r="XH23" s="240" t="s">
        <v>133</v>
      </c>
      <c r="XI23" s="240" t="s">
        <v>133</v>
      </c>
      <c r="XJ23" s="240" t="s">
        <v>133</v>
      </c>
      <c r="XK23" s="240" t="s">
        <v>133</v>
      </c>
      <c r="XL23" s="240" t="s">
        <v>133</v>
      </c>
      <c r="XM23" s="240" t="s">
        <v>133</v>
      </c>
      <c r="XN23" s="240" t="s">
        <v>133</v>
      </c>
      <c r="XO23" s="240" t="s">
        <v>133</v>
      </c>
      <c r="XP23" s="240" t="s">
        <v>133</v>
      </c>
      <c r="XQ23" s="240" t="s">
        <v>133</v>
      </c>
      <c r="XR23" s="240" t="s">
        <v>133</v>
      </c>
      <c r="XS23" s="240" t="s">
        <v>133</v>
      </c>
      <c r="XT23" s="240" t="s">
        <v>133</v>
      </c>
      <c r="XU23" s="240" t="s">
        <v>133</v>
      </c>
      <c r="XV23" s="240" t="s">
        <v>133</v>
      </c>
      <c r="XW23" s="240" t="s">
        <v>133</v>
      </c>
      <c r="XX23" s="240" t="s">
        <v>133</v>
      </c>
      <c r="XY23" s="240" t="s">
        <v>133</v>
      </c>
      <c r="XZ23" s="240" t="s">
        <v>133</v>
      </c>
      <c r="YA23" s="240" t="s">
        <v>133</v>
      </c>
      <c r="YB23" s="240" t="s">
        <v>133</v>
      </c>
      <c r="YC23" s="240" t="s">
        <v>133</v>
      </c>
      <c r="YD23" s="240" t="s">
        <v>133</v>
      </c>
      <c r="YE23" s="240" t="s">
        <v>133</v>
      </c>
      <c r="YF23" s="240" t="s">
        <v>133</v>
      </c>
      <c r="YG23" s="240" t="s">
        <v>133</v>
      </c>
      <c r="YH23" s="240" t="s">
        <v>133</v>
      </c>
      <c r="YI23" s="240" t="s">
        <v>133</v>
      </c>
      <c r="YJ23" s="240" t="s">
        <v>133</v>
      </c>
      <c r="YK23" s="240" t="s">
        <v>133</v>
      </c>
      <c r="YL23" s="240" t="s">
        <v>133</v>
      </c>
      <c r="YM23" s="240" t="s">
        <v>133</v>
      </c>
      <c r="YN23" s="240" t="s">
        <v>133</v>
      </c>
      <c r="YO23" s="240" t="s">
        <v>133</v>
      </c>
      <c r="YP23" s="240" t="s">
        <v>133</v>
      </c>
      <c r="YQ23" s="240" t="s">
        <v>133</v>
      </c>
      <c r="YR23" s="240" t="s">
        <v>133</v>
      </c>
      <c r="YS23" s="240" t="s">
        <v>133</v>
      </c>
      <c r="YT23" s="240" t="s">
        <v>133</v>
      </c>
      <c r="YU23" s="240" t="s">
        <v>133</v>
      </c>
      <c r="YV23" s="240" t="s">
        <v>133</v>
      </c>
      <c r="YW23" s="240" t="s">
        <v>133</v>
      </c>
      <c r="YX23" s="240" t="s">
        <v>133</v>
      </c>
      <c r="YY23" s="240" t="s">
        <v>133</v>
      </c>
      <c r="YZ23" s="240" t="s">
        <v>133</v>
      </c>
      <c r="ZA23" s="240" t="s">
        <v>133</v>
      </c>
      <c r="ZB23" s="240" t="s">
        <v>133</v>
      </c>
      <c r="ZC23" s="240" t="s">
        <v>133</v>
      </c>
      <c r="ZD23" s="240" t="s">
        <v>133</v>
      </c>
      <c r="ZE23" s="240" t="s">
        <v>133</v>
      </c>
      <c r="ZF23" s="240" t="s">
        <v>133</v>
      </c>
      <c r="ZG23" s="240" t="s">
        <v>133</v>
      </c>
      <c r="ZH23" s="240" t="s">
        <v>133</v>
      </c>
      <c r="ZI23" s="240" t="s">
        <v>133</v>
      </c>
      <c r="ZJ23" s="240" t="s">
        <v>133</v>
      </c>
      <c r="ZK23" s="240" t="s">
        <v>133</v>
      </c>
      <c r="ZL23" s="240" t="s">
        <v>133</v>
      </c>
      <c r="ZM23" s="240" t="s">
        <v>133</v>
      </c>
      <c r="ZN23" s="240" t="s">
        <v>133</v>
      </c>
      <c r="ZO23" s="240" t="s">
        <v>133</v>
      </c>
      <c r="ZP23" s="240" t="s">
        <v>133</v>
      </c>
      <c r="ZQ23" s="240" t="s">
        <v>133</v>
      </c>
      <c r="ZR23" s="240" t="s">
        <v>133</v>
      </c>
      <c r="ZS23" s="240" t="s">
        <v>133</v>
      </c>
      <c r="ZT23" s="240" t="s">
        <v>133</v>
      </c>
      <c r="ZU23" s="240" t="s">
        <v>133</v>
      </c>
      <c r="ZV23" s="240" t="s">
        <v>133</v>
      </c>
      <c r="ZW23" s="240" t="s">
        <v>133</v>
      </c>
      <c r="ZX23" s="240" t="s">
        <v>133</v>
      </c>
      <c r="ZY23" s="240" t="s">
        <v>133</v>
      </c>
      <c r="ZZ23" s="240" t="s">
        <v>133</v>
      </c>
      <c r="AAA23" s="240" t="s">
        <v>133</v>
      </c>
      <c r="AAB23" s="240" t="s">
        <v>133</v>
      </c>
      <c r="AAC23" s="240" t="s">
        <v>133</v>
      </c>
      <c r="AAD23" s="240" t="s">
        <v>133</v>
      </c>
      <c r="AAE23" s="240" t="s">
        <v>133</v>
      </c>
      <c r="AAF23" s="240" t="s">
        <v>133</v>
      </c>
      <c r="AAG23" s="240" t="s">
        <v>133</v>
      </c>
      <c r="AAH23" s="240" t="s">
        <v>133</v>
      </c>
      <c r="AAI23" s="240" t="s">
        <v>133</v>
      </c>
      <c r="AAJ23" s="240" t="s">
        <v>133</v>
      </c>
      <c r="AAK23" s="240" t="s">
        <v>133</v>
      </c>
      <c r="AAL23" s="240" t="s">
        <v>133</v>
      </c>
      <c r="AAM23" s="240" t="s">
        <v>133</v>
      </c>
      <c r="AAN23" s="240" t="s">
        <v>133</v>
      </c>
      <c r="AAO23" s="240" t="s">
        <v>133</v>
      </c>
      <c r="AAP23" s="240" t="s">
        <v>133</v>
      </c>
      <c r="AAQ23" s="240" t="s">
        <v>133</v>
      </c>
      <c r="AAR23" s="240" t="s">
        <v>133</v>
      </c>
      <c r="AAS23" s="240" t="s">
        <v>133</v>
      </c>
      <c r="AAT23" s="240" t="s">
        <v>133</v>
      </c>
      <c r="AAU23" s="240" t="s">
        <v>133</v>
      </c>
      <c r="AAV23" s="240" t="s">
        <v>133</v>
      </c>
      <c r="AAW23" s="240" t="s">
        <v>133</v>
      </c>
      <c r="AAX23" s="240" t="s">
        <v>133</v>
      </c>
      <c r="AAY23" s="240" t="s">
        <v>133</v>
      </c>
      <c r="AAZ23" s="240" t="s">
        <v>133</v>
      </c>
      <c r="ABA23" s="240" t="s">
        <v>133</v>
      </c>
      <c r="ABB23" s="240" t="s">
        <v>133</v>
      </c>
      <c r="ABC23" s="240" t="s">
        <v>133</v>
      </c>
      <c r="ABD23" s="240" t="s">
        <v>133</v>
      </c>
      <c r="ABE23" s="240" t="s">
        <v>133</v>
      </c>
      <c r="ABF23" s="240" t="s">
        <v>133</v>
      </c>
      <c r="ABG23" s="240" t="s">
        <v>133</v>
      </c>
      <c r="ABH23" s="240" t="s">
        <v>133</v>
      </c>
      <c r="ABI23" s="240" t="s">
        <v>133</v>
      </c>
      <c r="ABJ23" s="240" t="s">
        <v>133</v>
      </c>
      <c r="ABK23" s="240" t="s">
        <v>133</v>
      </c>
      <c r="ABL23" s="240" t="s">
        <v>133</v>
      </c>
      <c r="ABM23" s="240" t="s">
        <v>133</v>
      </c>
      <c r="ABN23" s="240" t="s">
        <v>133</v>
      </c>
      <c r="ABO23" s="240" t="s">
        <v>133</v>
      </c>
      <c r="ABP23" s="240" t="s">
        <v>133</v>
      </c>
      <c r="ABQ23" s="240" t="s">
        <v>133</v>
      </c>
      <c r="ABR23" s="240" t="s">
        <v>133</v>
      </c>
      <c r="ABS23" s="240" t="s">
        <v>133</v>
      </c>
      <c r="ABT23" s="240" t="s">
        <v>133</v>
      </c>
      <c r="ABU23" s="240" t="s">
        <v>133</v>
      </c>
      <c r="ABV23" s="240" t="s">
        <v>133</v>
      </c>
      <c r="ABW23" s="240" t="s">
        <v>133</v>
      </c>
      <c r="ABX23" s="240" t="s">
        <v>133</v>
      </c>
      <c r="ABY23" s="240" t="s">
        <v>133</v>
      </c>
      <c r="ABZ23" s="240" t="s">
        <v>133</v>
      </c>
      <c r="ACA23" s="240" t="s">
        <v>133</v>
      </c>
      <c r="ACB23" s="240" t="s">
        <v>133</v>
      </c>
      <c r="ACC23" s="240" t="s">
        <v>133</v>
      </c>
      <c r="ACD23" s="240" t="s">
        <v>133</v>
      </c>
      <c r="ACE23" s="240" t="s">
        <v>133</v>
      </c>
      <c r="ACF23" s="240" t="s">
        <v>133</v>
      </c>
      <c r="ACG23" s="240" t="s">
        <v>133</v>
      </c>
      <c r="ACH23" s="240" t="s">
        <v>133</v>
      </c>
      <c r="ACI23" s="240" t="s">
        <v>133</v>
      </c>
      <c r="ACJ23" s="240" t="s">
        <v>133</v>
      </c>
      <c r="ACK23" s="240" t="s">
        <v>133</v>
      </c>
      <c r="ACL23" s="240" t="s">
        <v>133</v>
      </c>
      <c r="ACM23" s="240" t="s">
        <v>133</v>
      </c>
      <c r="ACN23" s="240" t="s">
        <v>133</v>
      </c>
      <c r="ACO23" s="240" t="s">
        <v>133</v>
      </c>
      <c r="ACP23" s="240" t="s">
        <v>133</v>
      </c>
      <c r="ACQ23" s="240" t="s">
        <v>133</v>
      </c>
      <c r="ACR23" s="240" t="s">
        <v>133</v>
      </c>
      <c r="ACS23" s="240" t="s">
        <v>133</v>
      </c>
      <c r="ACT23" s="240" t="s">
        <v>133</v>
      </c>
      <c r="ACU23" s="240" t="s">
        <v>133</v>
      </c>
      <c r="ACV23" s="240" t="s">
        <v>133</v>
      </c>
      <c r="ACW23" s="240" t="s">
        <v>133</v>
      </c>
      <c r="ACX23" s="240" t="s">
        <v>133</v>
      </c>
      <c r="ACY23" s="240" t="s">
        <v>133</v>
      </c>
      <c r="ACZ23" s="240" t="s">
        <v>133</v>
      </c>
      <c r="ADA23" s="240" t="s">
        <v>133</v>
      </c>
      <c r="ADB23" s="240" t="s">
        <v>133</v>
      </c>
      <c r="ADC23" s="240" t="s">
        <v>133</v>
      </c>
      <c r="ADD23" s="240" t="s">
        <v>133</v>
      </c>
      <c r="ADE23" s="240" t="s">
        <v>133</v>
      </c>
      <c r="ADF23" s="240" t="s">
        <v>133</v>
      </c>
      <c r="ADG23" s="240" t="s">
        <v>133</v>
      </c>
      <c r="ADH23" s="240" t="s">
        <v>133</v>
      </c>
      <c r="ADI23" s="240" t="s">
        <v>133</v>
      </c>
      <c r="ADJ23" s="240" t="s">
        <v>133</v>
      </c>
      <c r="ADK23" s="240" t="s">
        <v>133</v>
      </c>
      <c r="ADL23" s="240" t="s">
        <v>133</v>
      </c>
      <c r="ADM23" s="240" t="s">
        <v>133</v>
      </c>
      <c r="ADN23" s="240" t="s">
        <v>133</v>
      </c>
      <c r="ADO23" s="240" t="s">
        <v>133</v>
      </c>
      <c r="ADP23" s="240" t="s">
        <v>133</v>
      </c>
      <c r="ADQ23" s="240" t="s">
        <v>133</v>
      </c>
      <c r="ADR23" s="240" t="s">
        <v>133</v>
      </c>
      <c r="ADS23" s="240" t="s">
        <v>133</v>
      </c>
      <c r="ADT23" s="240" t="s">
        <v>133</v>
      </c>
      <c r="ADU23" s="240" t="s">
        <v>133</v>
      </c>
      <c r="ADV23" s="240" t="s">
        <v>133</v>
      </c>
      <c r="ADW23" s="240" t="s">
        <v>133</v>
      </c>
      <c r="ADX23" s="240" t="s">
        <v>133</v>
      </c>
      <c r="ADY23" s="240" t="s">
        <v>133</v>
      </c>
      <c r="ADZ23" s="240" t="s">
        <v>133</v>
      </c>
      <c r="AEA23" s="240" t="s">
        <v>133</v>
      </c>
      <c r="AEB23" s="240" t="s">
        <v>133</v>
      </c>
      <c r="AEC23" s="240" t="s">
        <v>133</v>
      </c>
      <c r="AED23" s="240" t="s">
        <v>133</v>
      </c>
      <c r="AEE23" s="240" t="s">
        <v>133</v>
      </c>
      <c r="AEF23" s="240" t="s">
        <v>133</v>
      </c>
      <c r="AEG23" s="240" t="s">
        <v>133</v>
      </c>
      <c r="AEH23" s="240" t="s">
        <v>133</v>
      </c>
      <c r="AEI23" s="240" t="s">
        <v>133</v>
      </c>
      <c r="AEJ23" s="240" t="s">
        <v>133</v>
      </c>
      <c r="AEK23" s="240" t="s">
        <v>133</v>
      </c>
      <c r="AEL23" s="240" t="s">
        <v>133</v>
      </c>
      <c r="AEM23" s="240" t="s">
        <v>133</v>
      </c>
      <c r="AEN23" s="240" t="s">
        <v>133</v>
      </c>
      <c r="AEO23" s="240" t="s">
        <v>133</v>
      </c>
      <c r="AEP23" s="240" t="s">
        <v>133</v>
      </c>
      <c r="AEQ23" s="240" t="s">
        <v>133</v>
      </c>
      <c r="AER23" s="240" t="s">
        <v>133</v>
      </c>
      <c r="AES23" s="240" t="s">
        <v>133</v>
      </c>
      <c r="AET23" s="240" t="s">
        <v>133</v>
      </c>
      <c r="AEU23" s="240" t="s">
        <v>133</v>
      </c>
      <c r="AEV23" s="240" t="s">
        <v>133</v>
      </c>
      <c r="AEW23" s="240" t="s">
        <v>133</v>
      </c>
      <c r="AEX23" s="240" t="s">
        <v>133</v>
      </c>
      <c r="AEY23" s="240" t="s">
        <v>133</v>
      </c>
      <c r="AEZ23" s="240" t="s">
        <v>133</v>
      </c>
      <c r="AFA23" s="240" t="s">
        <v>133</v>
      </c>
      <c r="AFB23" s="240" t="s">
        <v>133</v>
      </c>
      <c r="AFC23" s="240" t="s">
        <v>133</v>
      </c>
      <c r="AFD23" s="240" t="s">
        <v>133</v>
      </c>
      <c r="AFE23" s="240" t="s">
        <v>133</v>
      </c>
      <c r="AFF23" s="240" t="s">
        <v>133</v>
      </c>
      <c r="AFG23" s="240" t="s">
        <v>133</v>
      </c>
      <c r="AFH23" s="240" t="s">
        <v>133</v>
      </c>
      <c r="AFI23" s="240" t="s">
        <v>133</v>
      </c>
      <c r="AFJ23" s="240" t="s">
        <v>133</v>
      </c>
      <c r="AFK23" s="240" t="s">
        <v>133</v>
      </c>
      <c r="AFL23" s="240" t="s">
        <v>133</v>
      </c>
      <c r="AFM23" s="240" t="s">
        <v>133</v>
      </c>
      <c r="AFN23" s="240" t="s">
        <v>133</v>
      </c>
      <c r="AFO23" s="240" t="s">
        <v>133</v>
      </c>
      <c r="AFP23" s="240" t="s">
        <v>133</v>
      </c>
      <c r="AFQ23" s="240" t="s">
        <v>133</v>
      </c>
      <c r="AFR23" s="240" t="s">
        <v>133</v>
      </c>
      <c r="AFS23" s="240" t="s">
        <v>133</v>
      </c>
      <c r="AFT23" s="240" t="s">
        <v>133</v>
      </c>
      <c r="AFU23" s="240" t="s">
        <v>133</v>
      </c>
      <c r="AFV23" s="240" t="s">
        <v>133</v>
      </c>
      <c r="AFW23" s="240" t="s">
        <v>133</v>
      </c>
      <c r="AFX23" s="240" t="s">
        <v>133</v>
      </c>
      <c r="AFY23" s="240" t="s">
        <v>133</v>
      </c>
      <c r="AFZ23" s="240" t="s">
        <v>133</v>
      </c>
      <c r="AGA23" s="240" t="s">
        <v>133</v>
      </c>
      <c r="AGB23" s="240" t="s">
        <v>133</v>
      </c>
      <c r="AGC23" s="240" t="s">
        <v>133</v>
      </c>
      <c r="AGD23" s="240" t="s">
        <v>133</v>
      </c>
      <c r="AGE23" s="240" t="s">
        <v>133</v>
      </c>
      <c r="AGF23" s="240" t="s">
        <v>133</v>
      </c>
      <c r="AGG23" s="240" t="s">
        <v>133</v>
      </c>
      <c r="AGH23" s="240" t="s">
        <v>133</v>
      </c>
      <c r="AGI23" s="240" t="s">
        <v>133</v>
      </c>
      <c r="AGJ23" s="240" t="s">
        <v>133</v>
      </c>
      <c r="AGK23" s="240" t="s">
        <v>133</v>
      </c>
      <c r="AGL23" s="240" t="s">
        <v>133</v>
      </c>
      <c r="AGM23" s="240" t="s">
        <v>133</v>
      </c>
      <c r="AGN23" s="240" t="s">
        <v>133</v>
      </c>
      <c r="AGO23" s="240" t="s">
        <v>133</v>
      </c>
      <c r="AGP23" s="240" t="s">
        <v>133</v>
      </c>
      <c r="AGQ23" s="240" t="s">
        <v>133</v>
      </c>
      <c r="AGR23" s="240" t="s">
        <v>133</v>
      </c>
      <c r="AGS23" s="240" t="s">
        <v>133</v>
      </c>
      <c r="AGT23" s="240" t="s">
        <v>133</v>
      </c>
      <c r="AGU23" s="240" t="s">
        <v>133</v>
      </c>
      <c r="AGV23" s="240" t="s">
        <v>133</v>
      </c>
      <c r="AGW23" s="240" t="s">
        <v>133</v>
      </c>
      <c r="AGX23" s="240" t="s">
        <v>133</v>
      </c>
      <c r="AGY23" s="240" t="s">
        <v>133</v>
      </c>
      <c r="AGZ23" s="240" t="s">
        <v>133</v>
      </c>
      <c r="AHA23" s="240" t="s">
        <v>133</v>
      </c>
      <c r="AHB23" s="240" t="s">
        <v>133</v>
      </c>
      <c r="AHC23" s="240" t="s">
        <v>133</v>
      </c>
      <c r="AHD23" s="240" t="s">
        <v>133</v>
      </c>
      <c r="AHE23" s="240" t="s">
        <v>133</v>
      </c>
      <c r="AHF23" s="240" t="s">
        <v>133</v>
      </c>
      <c r="AHG23" s="240" t="s">
        <v>133</v>
      </c>
      <c r="AHH23" s="240" t="s">
        <v>133</v>
      </c>
      <c r="AHI23" s="240" t="s">
        <v>133</v>
      </c>
      <c r="AHJ23" s="240" t="s">
        <v>133</v>
      </c>
      <c r="AHK23" s="240" t="s">
        <v>133</v>
      </c>
      <c r="AHL23" s="240" t="s">
        <v>133</v>
      </c>
      <c r="AHM23" s="240" t="s">
        <v>133</v>
      </c>
      <c r="AHN23" s="240" t="s">
        <v>133</v>
      </c>
      <c r="AHO23" s="240" t="s">
        <v>133</v>
      </c>
      <c r="AHP23" s="240" t="s">
        <v>133</v>
      </c>
      <c r="AHQ23" s="240" t="s">
        <v>133</v>
      </c>
      <c r="AHR23" s="240" t="s">
        <v>133</v>
      </c>
      <c r="AHS23" s="240" t="s">
        <v>133</v>
      </c>
      <c r="AHT23" s="240" t="s">
        <v>133</v>
      </c>
      <c r="AHU23" s="240" t="s">
        <v>133</v>
      </c>
      <c r="AHV23" s="240" t="s">
        <v>133</v>
      </c>
      <c r="AHW23" s="240" t="s">
        <v>133</v>
      </c>
      <c r="AHX23" s="240" t="s">
        <v>133</v>
      </c>
      <c r="AHY23" s="240" t="s">
        <v>133</v>
      </c>
      <c r="AHZ23" s="240" t="s">
        <v>133</v>
      </c>
      <c r="AIA23" s="240" t="s">
        <v>133</v>
      </c>
      <c r="AIB23" s="240" t="s">
        <v>133</v>
      </c>
      <c r="AIC23" s="240" t="s">
        <v>133</v>
      </c>
      <c r="AID23" s="240" t="s">
        <v>133</v>
      </c>
      <c r="AIE23" s="240" t="s">
        <v>133</v>
      </c>
      <c r="AIF23" s="240" t="s">
        <v>133</v>
      </c>
      <c r="AIG23" s="240" t="s">
        <v>133</v>
      </c>
      <c r="AIH23" s="240" t="s">
        <v>133</v>
      </c>
      <c r="AII23" s="240" t="s">
        <v>133</v>
      </c>
      <c r="AIJ23" s="240" t="s">
        <v>133</v>
      </c>
      <c r="AIK23" s="240" t="s">
        <v>133</v>
      </c>
      <c r="AIL23" s="240" t="s">
        <v>133</v>
      </c>
      <c r="AIM23" s="240" t="s">
        <v>133</v>
      </c>
      <c r="AIN23" s="240" t="s">
        <v>133</v>
      </c>
      <c r="AIO23" s="240" t="s">
        <v>133</v>
      </c>
      <c r="AIP23" s="240" t="s">
        <v>133</v>
      </c>
      <c r="AIQ23" s="240" t="s">
        <v>133</v>
      </c>
      <c r="AIR23" s="240" t="s">
        <v>133</v>
      </c>
      <c r="AIS23" s="240" t="s">
        <v>133</v>
      </c>
      <c r="AIT23" s="240" t="s">
        <v>133</v>
      </c>
      <c r="AIU23" s="240" t="s">
        <v>133</v>
      </c>
      <c r="AIV23" s="240" t="s">
        <v>133</v>
      </c>
      <c r="AIW23" s="240" t="s">
        <v>133</v>
      </c>
      <c r="AIX23" s="240" t="s">
        <v>133</v>
      </c>
      <c r="AIY23" s="240" t="s">
        <v>133</v>
      </c>
      <c r="AIZ23" s="240" t="s">
        <v>133</v>
      </c>
      <c r="AJA23" s="240" t="s">
        <v>133</v>
      </c>
      <c r="AJB23" s="240" t="s">
        <v>133</v>
      </c>
      <c r="AJC23" s="240" t="s">
        <v>133</v>
      </c>
      <c r="AJD23" s="240" t="s">
        <v>133</v>
      </c>
      <c r="AJE23" s="240" t="s">
        <v>133</v>
      </c>
      <c r="AJF23" s="240" t="s">
        <v>133</v>
      </c>
      <c r="AJG23" s="240" t="s">
        <v>133</v>
      </c>
      <c r="AJH23" s="240" t="s">
        <v>133</v>
      </c>
      <c r="AJI23" s="240" t="s">
        <v>133</v>
      </c>
      <c r="AJJ23" s="240" t="s">
        <v>133</v>
      </c>
      <c r="AJK23" s="240" t="s">
        <v>133</v>
      </c>
      <c r="AJL23" s="240" t="s">
        <v>133</v>
      </c>
      <c r="AJM23" s="240" t="s">
        <v>133</v>
      </c>
      <c r="AJN23" s="240" t="s">
        <v>133</v>
      </c>
      <c r="AJO23" s="240" t="s">
        <v>133</v>
      </c>
      <c r="AJP23" s="240" t="s">
        <v>133</v>
      </c>
      <c r="AJQ23" s="240" t="s">
        <v>133</v>
      </c>
      <c r="AJR23" s="240" t="s">
        <v>133</v>
      </c>
      <c r="AJS23" s="240" t="s">
        <v>133</v>
      </c>
      <c r="AJT23" s="240" t="s">
        <v>133</v>
      </c>
      <c r="AJU23" s="240" t="s">
        <v>133</v>
      </c>
      <c r="AJV23" s="240" t="s">
        <v>133</v>
      </c>
      <c r="AJW23" s="240" t="s">
        <v>133</v>
      </c>
      <c r="AJX23" s="240" t="s">
        <v>133</v>
      </c>
      <c r="AJY23" s="240" t="s">
        <v>133</v>
      </c>
      <c r="AJZ23" s="240" t="s">
        <v>133</v>
      </c>
      <c r="AKA23" s="240" t="s">
        <v>133</v>
      </c>
      <c r="AKB23" s="240" t="s">
        <v>133</v>
      </c>
      <c r="AKC23" s="240" t="s">
        <v>133</v>
      </c>
      <c r="AKD23" s="240" t="s">
        <v>133</v>
      </c>
      <c r="AKE23" s="240" t="s">
        <v>133</v>
      </c>
      <c r="AKF23" s="240" t="s">
        <v>133</v>
      </c>
      <c r="AKG23" s="240" t="s">
        <v>133</v>
      </c>
      <c r="AKH23" s="240" t="s">
        <v>133</v>
      </c>
      <c r="AKI23" s="240" t="s">
        <v>133</v>
      </c>
      <c r="AKJ23" s="240" t="s">
        <v>133</v>
      </c>
      <c r="AKK23" s="240" t="s">
        <v>133</v>
      </c>
      <c r="AKL23" s="240" t="s">
        <v>133</v>
      </c>
      <c r="AKM23" s="240" t="s">
        <v>133</v>
      </c>
      <c r="AKN23" s="240" t="s">
        <v>133</v>
      </c>
      <c r="AKO23" s="240" t="s">
        <v>133</v>
      </c>
      <c r="AKP23" s="240" t="s">
        <v>133</v>
      </c>
      <c r="AKQ23" s="240" t="s">
        <v>133</v>
      </c>
      <c r="AKR23" s="240" t="s">
        <v>133</v>
      </c>
      <c r="AKS23" s="240" t="s">
        <v>133</v>
      </c>
      <c r="AKT23" s="240" t="s">
        <v>133</v>
      </c>
      <c r="AKU23" s="240" t="s">
        <v>133</v>
      </c>
      <c r="AKV23" s="240" t="s">
        <v>133</v>
      </c>
      <c r="AKW23" s="240" t="s">
        <v>133</v>
      </c>
      <c r="AKX23" s="240" t="s">
        <v>133</v>
      </c>
      <c r="AKY23" s="240" t="s">
        <v>133</v>
      </c>
      <c r="AKZ23" s="240" t="s">
        <v>133</v>
      </c>
      <c r="ALA23" s="240" t="s">
        <v>133</v>
      </c>
      <c r="ALB23" s="240" t="s">
        <v>133</v>
      </c>
      <c r="ALC23" s="240" t="s">
        <v>133</v>
      </c>
      <c r="ALD23" s="240" t="s">
        <v>133</v>
      </c>
      <c r="ALE23" s="240" t="s">
        <v>133</v>
      </c>
      <c r="ALF23" s="240" t="s">
        <v>133</v>
      </c>
      <c r="ALG23" s="240" t="s">
        <v>133</v>
      </c>
      <c r="ALH23" s="240" t="s">
        <v>133</v>
      </c>
      <c r="ALI23" s="240" t="s">
        <v>133</v>
      </c>
      <c r="ALJ23" s="240" t="s">
        <v>133</v>
      </c>
      <c r="ALK23" s="240" t="s">
        <v>133</v>
      </c>
      <c r="ALL23" s="240" t="s">
        <v>133</v>
      </c>
      <c r="ALM23" s="240" t="s">
        <v>133</v>
      </c>
      <c r="ALN23" s="240" t="s">
        <v>133</v>
      </c>
      <c r="ALO23" s="240" t="s">
        <v>133</v>
      </c>
      <c r="ALP23" s="240" t="s">
        <v>133</v>
      </c>
      <c r="ALQ23" s="240" t="s">
        <v>133</v>
      </c>
      <c r="ALR23" s="240" t="s">
        <v>133</v>
      </c>
      <c r="ALS23" s="240" t="s">
        <v>133</v>
      </c>
      <c r="ALT23" s="240" t="s">
        <v>133</v>
      </c>
      <c r="ALU23" s="240" t="s">
        <v>133</v>
      </c>
      <c r="ALV23" s="240" t="s">
        <v>133</v>
      </c>
      <c r="ALW23" s="240" t="s">
        <v>133</v>
      </c>
      <c r="ALX23" s="240" t="s">
        <v>133</v>
      </c>
      <c r="ALY23" s="240" t="s">
        <v>133</v>
      </c>
      <c r="ALZ23" s="240" t="s">
        <v>133</v>
      </c>
      <c r="AMA23" s="240" t="s">
        <v>133</v>
      </c>
      <c r="AMB23" s="240" t="s">
        <v>133</v>
      </c>
      <c r="AMC23" s="240" t="s">
        <v>133</v>
      </c>
      <c r="AMD23" s="240" t="s">
        <v>133</v>
      </c>
      <c r="AME23" s="240" t="s">
        <v>133</v>
      </c>
      <c r="AMF23" s="240" t="s">
        <v>133</v>
      </c>
      <c r="AMG23" s="240" t="s">
        <v>133</v>
      </c>
      <c r="AMH23" s="240" t="s">
        <v>133</v>
      </c>
      <c r="AMI23" s="240" t="s">
        <v>133</v>
      </c>
      <c r="AMJ23" s="240" t="s">
        <v>133</v>
      </c>
      <c r="AMK23" s="240" t="s">
        <v>133</v>
      </c>
      <c r="AML23" s="240" t="s">
        <v>133</v>
      </c>
      <c r="AMM23" s="240" t="s">
        <v>133</v>
      </c>
      <c r="AMN23" s="240" t="s">
        <v>133</v>
      </c>
      <c r="AMO23" s="240" t="s">
        <v>133</v>
      </c>
      <c r="AMP23" s="240" t="s">
        <v>133</v>
      </c>
      <c r="AMQ23" s="240" t="s">
        <v>133</v>
      </c>
      <c r="AMR23" s="240" t="s">
        <v>133</v>
      </c>
      <c r="AMS23" s="240" t="s">
        <v>133</v>
      </c>
      <c r="AMT23" s="240" t="s">
        <v>133</v>
      </c>
      <c r="AMU23" s="240" t="s">
        <v>133</v>
      </c>
      <c r="AMV23" s="240" t="s">
        <v>133</v>
      </c>
      <c r="AMW23" s="240" t="s">
        <v>133</v>
      </c>
      <c r="AMX23" s="240" t="s">
        <v>133</v>
      </c>
      <c r="AMY23" s="240" t="s">
        <v>133</v>
      </c>
      <c r="AMZ23" s="240" t="s">
        <v>133</v>
      </c>
      <c r="ANA23" s="240" t="s">
        <v>133</v>
      </c>
      <c r="ANB23" s="240" t="s">
        <v>133</v>
      </c>
      <c r="ANC23" s="240" t="s">
        <v>133</v>
      </c>
      <c r="AND23" s="240" t="s">
        <v>133</v>
      </c>
      <c r="ANE23" s="240" t="s">
        <v>133</v>
      </c>
      <c r="ANF23" s="240" t="s">
        <v>133</v>
      </c>
      <c r="ANG23" s="240" t="s">
        <v>133</v>
      </c>
      <c r="ANH23" s="240" t="s">
        <v>133</v>
      </c>
      <c r="ANI23" s="240" t="s">
        <v>133</v>
      </c>
      <c r="ANJ23" s="240" t="s">
        <v>133</v>
      </c>
      <c r="ANK23" s="240" t="s">
        <v>133</v>
      </c>
      <c r="ANL23" s="240" t="s">
        <v>133</v>
      </c>
      <c r="ANM23" s="240" t="s">
        <v>133</v>
      </c>
      <c r="ANN23" s="240" t="s">
        <v>133</v>
      </c>
      <c r="ANO23" s="240" t="s">
        <v>133</v>
      </c>
      <c r="ANP23" s="240" t="s">
        <v>133</v>
      </c>
      <c r="ANQ23" s="240" t="s">
        <v>133</v>
      </c>
      <c r="ANR23" s="240" t="s">
        <v>133</v>
      </c>
      <c r="ANS23" s="240" t="s">
        <v>133</v>
      </c>
      <c r="ANT23" s="240" t="s">
        <v>133</v>
      </c>
      <c r="ANU23" s="240" t="s">
        <v>133</v>
      </c>
      <c r="ANV23" s="240" t="s">
        <v>133</v>
      </c>
      <c r="ANW23" s="240" t="s">
        <v>133</v>
      </c>
      <c r="ANX23" s="240" t="s">
        <v>133</v>
      </c>
      <c r="ANY23" s="240" t="s">
        <v>133</v>
      </c>
      <c r="ANZ23" s="240" t="s">
        <v>133</v>
      </c>
      <c r="AOA23" s="240" t="s">
        <v>133</v>
      </c>
      <c r="AOB23" s="240" t="s">
        <v>133</v>
      </c>
      <c r="AOC23" s="240" t="s">
        <v>133</v>
      </c>
      <c r="AOD23" s="240" t="s">
        <v>133</v>
      </c>
      <c r="AOE23" s="240" t="s">
        <v>133</v>
      </c>
      <c r="AOF23" s="240" t="s">
        <v>133</v>
      </c>
      <c r="AOG23" s="240" t="s">
        <v>133</v>
      </c>
      <c r="AOH23" s="240" t="s">
        <v>133</v>
      </c>
      <c r="AOI23" s="240" t="s">
        <v>133</v>
      </c>
      <c r="AOJ23" s="240" t="s">
        <v>133</v>
      </c>
      <c r="AOK23" s="240" t="s">
        <v>133</v>
      </c>
      <c r="AOL23" s="240" t="s">
        <v>133</v>
      </c>
      <c r="AOM23" s="240" t="s">
        <v>133</v>
      </c>
      <c r="AON23" s="240" t="s">
        <v>133</v>
      </c>
      <c r="AOO23" s="240" t="s">
        <v>133</v>
      </c>
      <c r="AOP23" s="240" t="s">
        <v>133</v>
      </c>
      <c r="AOQ23" s="240" t="s">
        <v>133</v>
      </c>
      <c r="AOR23" s="240" t="s">
        <v>133</v>
      </c>
      <c r="AOS23" s="240" t="s">
        <v>133</v>
      </c>
      <c r="AOT23" s="240" t="s">
        <v>133</v>
      </c>
      <c r="AOU23" s="240" t="s">
        <v>133</v>
      </c>
      <c r="AOV23" s="240" t="s">
        <v>133</v>
      </c>
      <c r="AOW23" s="240" t="s">
        <v>133</v>
      </c>
      <c r="AOX23" s="240" t="s">
        <v>133</v>
      </c>
      <c r="AOY23" s="240" t="s">
        <v>133</v>
      </c>
      <c r="AOZ23" s="240" t="s">
        <v>133</v>
      </c>
      <c r="APA23" s="240" t="s">
        <v>133</v>
      </c>
      <c r="APB23" s="240" t="s">
        <v>133</v>
      </c>
      <c r="APC23" s="240" t="s">
        <v>133</v>
      </c>
      <c r="APD23" s="240" t="s">
        <v>133</v>
      </c>
      <c r="APE23" s="240" t="s">
        <v>133</v>
      </c>
      <c r="APF23" s="240" t="s">
        <v>133</v>
      </c>
      <c r="APG23" s="240" t="s">
        <v>133</v>
      </c>
      <c r="APH23" s="240" t="s">
        <v>133</v>
      </c>
      <c r="API23" s="240" t="s">
        <v>133</v>
      </c>
      <c r="APJ23" s="240" t="s">
        <v>133</v>
      </c>
      <c r="APK23" s="240" t="s">
        <v>133</v>
      </c>
      <c r="APL23" s="240" t="s">
        <v>133</v>
      </c>
      <c r="APM23" s="240" t="s">
        <v>133</v>
      </c>
      <c r="APN23" s="240" t="s">
        <v>133</v>
      </c>
      <c r="APO23" s="240" t="s">
        <v>133</v>
      </c>
      <c r="APP23" s="240" t="s">
        <v>133</v>
      </c>
      <c r="APQ23" s="240" t="s">
        <v>133</v>
      </c>
      <c r="APR23" s="240" t="s">
        <v>133</v>
      </c>
      <c r="APS23" s="240" t="s">
        <v>133</v>
      </c>
      <c r="APT23" s="240" t="s">
        <v>133</v>
      </c>
      <c r="APU23" s="240" t="s">
        <v>133</v>
      </c>
      <c r="APV23" s="240" t="s">
        <v>133</v>
      </c>
      <c r="APW23" s="240" t="s">
        <v>133</v>
      </c>
      <c r="APX23" s="240" t="s">
        <v>133</v>
      </c>
      <c r="APY23" s="240" t="s">
        <v>133</v>
      </c>
      <c r="APZ23" s="240" t="s">
        <v>133</v>
      </c>
      <c r="AQA23" s="240" t="s">
        <v>133</v>
      </c>
      <c r="AQB23" s="240" t="s">
        <v>133</v>
      </c>
      <c r="AQC23" s="240" t="s">
        <v>133</v>
      </c>
      <c r="AQD23" s="240" t="s">
        <v>133</v>
      </c>
      <c r="AQE23" s="240" t="s">
        <v>133</v>
      </c>
      <c r="AQF23" s="240" t="s">
        <v>133</v>
      </c>
      <c r="AQG23" s="240" t="s">
        <v>133</v>
      </c>
      <c r="AQH23" s="240" t="s">
        <v>133</v>
      </c>
      <c r="AQI23" s="240" t="s">
        <v>133</v>
      </c>
      <c r="AQJ23" s="240" t="s">
        <v>133</v>
      </c>
      <c r="AQK23" s="240" t="s">
        <v>133</v>
      </c>
      <c r="AQL23" s="240" t="s">
        <v>133</v>
      </c>
      <c r="AQM23" s="240" t="s">
        <v>133</v>
      </c>
      <c r="AQN23" s="240" t="s">
        <v>133</v>
      </c>
      <c r="AQO23" s="240" t="s">
        <v>133</v>
      </c>
      <c r="AQP23" s="240" t="s">
        <v>133</v>
      </c>
      <c r="AQQ23" s="240" t="s">
        <v>133</v>
      </c>
      <c r="AQR23" s="240" t="s">
        <v>133</v>
      </c>
      <c r="AQS23" s="240" t="s">
        <v>133</v>
      </c>
      <c r="AQT23" s="240" t="s">
        <v>133</v>
      </c>
      <c r="AQU23" s="240" t="s">
        <v>133</v>
      </c>
      <c r="AQV23" s="240" t="s">
        <v>133</v>
      </c>
      <c r="AQW23" s="240" t="s">
        <v>133</v>
      </c>
      <c r="AQX23" s="240" t="s">
        <v>133</v>
      </c>
      <c r="AQY23" s="240" t="s">
        <v>133</v>
      </c>
      <c r="AQZ23" s="240" t="s">
        <v>133</v>
      </c>
      <c r="ARA23" s="240" t="s">
        <v>133</v>
      </c>
      <c r="ARB23" s="240" t="s">
        <v>133</v>
      </c>
      <c r="ARC23" s="240" t="s">
        <v>133</v>
      </c>
      <c r="ARD23" s="240" t="s">
        <v>133</v>
      </c>
      <c r="ARE23" s="240" t="s">
        <v>133</v>
      </c>
      <c r="ARF23" s="240" t="s">
        <v>133</v>
      </c>
      <c r="ARG23" s="240" t="s">
        <v>133</v>
      </c>
      <c r="ARH23" s="240" t="s">
        <v>133</v>
      </c>
      <c r="ARI23" s="240" t="s">
        <v>133</v>
      </c>
      <c r="ARJ23" s="240" t="s">
        <v>133</v>
      </c>
      <c r="ARK23" s="240" t="s">
        <v>133</v>
      </c>
      <c r="ARL23" s="240" t="s">
        <v>133</v>
      </c>
      <c r="ARM23" s="240" t="s">
        <v>133</v>
      </c>
      <c r="ARN23" s="240" t="s">
        <v>133</v>
      </c>
      <c r="ARO23" s="240" t="s">
        <v>133</v>
      </c>
      <c r="ARP23" s="240" t="s">
        <v>133</v>
      </c>
      <c r="ARQ23" s="240" t="s">
        <v>133</v>
      </c>
      <c r="ARR23" s="240" t="s">
        <v>133</v>
      </c>
      <c r="ARS23" s="240" t="s">
        <v>133</v>
      </c>
      <c r="ART23" s="240" t="s">
        <v>133</v>
      </c>
      <c r="ARU23" s="240" t="s">
        <v>133</v>
      </c>
      <c r="ARV23" s="240" t="s">
        <v>133</v>
      </c>
      <c r="ARW23" s="240" t="s">
        <v>133</v>
      </c>
      <c r="ARX23" s="240" t="s">
        <v>133</v>
      </c>
      <c r="ARY23" s="240" t="s">
        <v>133</v>
      </c>
      <c r="ARZ23" s="240" t="s">
        <v>133</v>
      </c>
      <c r="ASA23" s="240" t="s">
        <v>133</v>
      </c>
      <c r="ASB23" s="240" t="s">
        <v>133</v>
      </c>
      <c r="ASC23" s="240" t="s">
        <v>133</v>
      </c>
      <c r="ASD23" s="240" t="s">
        <v>133</v>
      </c>
      <c r="ASE23" s="240" t="s">
        <v>133</v>
      </c>
      <c r="ASF23" s="240" t="s">
        <v>133</v>
      </c>
      <c r="ASG23" s="240" t="s">
        <v>133</v>
      </c>
      <c r="ASH23" s="240" t="s">
        <v>133</v>
      </c>
      <c r="ASI23" s="240" t="s">
        <v>133</v>
      </c>
      <c r="ASJ23" s="240" t="s">
        <v>133</v>
      </c>
      <c r="ASK23" s="240" t="s">
        <v>133</v>
      </c>
      <c r="ASL23" s="240" t="s">
        <v>133</v>
      </c>
      <c r="ASM23" s="240" t="s">
        <v>133</v>
      </c>
      <c r="ASN23" s="240" t="s">
        <v>133</v>
      </c>
      <c r="ASO23" s="240" t="s">
        <v>133</v>
      </c>
      <c r="ASP23" s="240" t="s">
        <v>133</v>
      </c>
      <c r="ASQ23" s="240" t="s">
        <v>133</v>
      </c>
      <c r="ASR23" s="240" t="s">
        <v>133</v>
      </c>
      <c r="ASS23" s="240" t="s">
        <v>133</v>
      </c>
      <c r="AST23" s="240" t="s">
        <v>133</v>
      </c>
      <c r="ASU23" s="240" t="s">
        <v>133</v>
      </c>
      <c r="ASV23" s="240" t="s">
        <v>133</v>
      </c>
      <c r="ASW23" s="240" t="s">
        <v>133</v>
      </c>
      <c r="ASX23" s="240" t="s">
        <v>133</v>
      </c>
      <c r="ASY23" s="240" t="s">
        <v>133</v>
      </c>
      <c r="ASZ23" s="240" t="s">
        <v>133</v>
      </c>
      <c r="ATA23" s="240" t="s">
        <v>133</v>
      </c>
      <c r="ATB23" s="240" t="s">
        <v>133</v>
      </c>
      <c r="ATC23" s="240" t="s">
        <v>133</v>
      </c>
      <c r="ATD23" s="240" t="s">
        <v>133</v>
      </c>
      <c r="ATE23" s="240" t="s">
        <v>133</v>
      </c>
      <c r="ATF23" s="240" t="s">
        <v>133</v>
      </c>
      <c r="ATG23" s="240" t="s">
        <v>133</v>
      </c>
      <c r="ATH23" s="240" t="s">
        <v>133</v>
      </c>
      <c r="ATI23" s="240" t="s">
        <v>133</v>
      </c>
      <c r="ATJ23" s="240" t="s">
        <v>133</v>
      </c>
      <c r="ATK23" s="240" t="s">
        <v>133</v>
      </c>
      <c r="ATL23" s="240" t="s">
        <v>133</v>
      </c>
      <c r="ATM23" s="240" t="s">
        <v>133</v>
      </c>
      <c r="ATN23" s="240" t="s">
        <v>133</v>
      </c>
      <c r="ATO23" s="240" t="s">
        <v>133</v>
      </c>
      <c r="ATP23" s="240" t="s">
        <v>133</v>
      </c>
      <c r="ATQ23" s="240" t="s">
        <v>133</v>
      </c>
      <c r="ATR23" s="240" t="s">
        <v>133</v>
      </c>
      <c r="ATS23" s="240" t="s">
        <v>133</v>
      </c>
      <c r="ATT23" s="240" t="s">
        <v>133</v>
      </c>
      <c r="ATU23" s="240" t="s">
        <v>133</v>
      </c>
      <c r="ATV23" s="240" t="s">
        <v>133</v>
      </c>
      <c r="ATW23" s="240" t="s">
        <v>133</v>
      </c>
      <c r="ATX23" s="240" t="s">
        <v>133</v>
      </c>
      <c r="ATY23" s="240" t="s">
        <v>133</v>
      </c>
      <c r="ATZ23" s="240" t="s">
        <v>133</v>
      </c>
      <c r="AUA23" s="240" t="s">
        <v>133</v>
      </c>
      <c r="AUB23" s="240" t="s">
        <v>133</v>
      </c>
      <c r="AUC23" s="240" t="s">
        <v>133</v>
      </c>
      <c r="AUD23" s="240" t="s">
        <v>133</v>
      </c>
      <c r="AUE23" s="240" t="s">
        <v>133</v>
      </c>
      <c r="AUF23" s="240" t="s">
        <v>133</v>
      </c>
      <c r="AUG23" s="240" t="s">
        <v>133</v>
      </c>
      <c r="AUH23" s="240" t="s">
        <v>133</v>
      </c>
      <c r="AUI23" s="240" t="s">
        <v>133</v>
      </c>
      <c r="AUJ23" s="240" t="s">
        <v>133</v>
      </c>
      <c r="AUK23" s="240" t="s">
        <v>133</v>
      </c>
      <c r="AUL23" s="240" t="s">
        <v>133</v>
      </c>
      <c r="AUM23" s="240" t="s">
        <v>133</v>
      </c>
      <c r="AUN23" s="240" t="s">
        <v>133</v>
      </c>
      <c r="AUO23" s="240" t="s">
        <v>133</v>
      </c>
      <c r="AUP23" s="240" t="s">
        <v>133</v>
      </c>
      <c r="AUQ23" s="240" t="s">
        <v>133</v>
      </c>
      <c r="AUR23" s="240" t="s">
        <v>133</v>
      </c>
      <c r="AUS23" s="240" t="s">
        <v>133</v>
      </c>
      <c r="AUT23" s="240" t="s">
        <v>133</v>
      </c>
      <c r="AUU23" s="240" t="s">
        <v>133</v>
      </c>
      <c r="AUV23" s="240" t="s">
        <v>133</v>
      </c>
      <c r="AUW23" s="240" t="s">
        <v>133</v>
      </c>
      <c r="AUX23" s="240" t="s">
        <v>133</v>
      </c>
      <c r="AUY23" s="240" t="s">
        <v>133</v>
      </c>
      <c r="AUZ23" s="240" t="s">
        <v>133</v>
      </c>
      <c r="AVA23" s="240" t="s">
        <v>133</v>
      </c>
      <c r="AVB23" s="240" t="s">
        <v>133</v>
      </c>
      <c r="AVC23" s="240" t="s">
        <v>133</v>
      </c>
      <c r="AVD23" s="240" t="s">
        <v>133</v>
      </c>
      <c r="AVE23" s="240" t="s">
        <v>133</v>
      </c>
      <c r="AVF23" s="240" t="s">
        <v>133</v>
      </c>
      <c r="AVG23" s="240" t="s">
        <v>133</v>
      </c>
      <c r="AVH23" s="240" t="s">
        <v>133</v>
      </c>
      <c r="AVI23" s="240" t="s">
        <v>133</v>
      </c>
      <c r="AVJ23" s="240" t="s">
        <v>133</v>
      </c>
      <c r="AVK23" s="240" t="s">
        <v>133</v>
      </c>
      <c r="AVL23" s="240" t="s">
        <v>133</v>
      </c>
      <c r="AVM23" s="240" t="s">
        <v>133</v>
      </c>
      <c r="AVN23" s="240" t="s">
        <v>133</v>
      </c>
      <c r="AVO23" s="240" t="s">
        <v>133</v>
      </c>
      <c r="AVP23" s="240" t="s">
        <v>133</v>
      </c>
      <c r="AVQ23" s="240" t="s">
        <v>133</v>
      </c>
      <c r="AVR23" s="240" t="s">
        <v>133</v>
      </c>
      <c r="AVS23" s="240" t="s">
        <v>133</v>
      </c>
      <c r="AVT23" s="240" t="s">
        <v>133</v>
      </c>
      <c r="AVU23" s="240" t="s">
        <v>133</v>
      </c>
      <c r="AVV23" s="240" t="s">
        <v>133</v>
      </c>
      <c r="AVW23" s="240" t="s">
        <v>133</v>
      </c>
      <c r="AVX23" s="240" t="s">
        <v>133</v>
      </c>
      <c r="AVY23" s="240" t="s">
        <v>133</v>
      </c>
      <c r="AVZ23" s="240" t="s">
        <v>133</v>
      </c>
      <c r="AWA23" s="240" t="s">
        <v>133</v>
      </c>
      <c r="AWB23" s="240" t="s">
        <v>133</v>
      </c>
      <c r="AWC23" s="240" t="s">
        <v>133</v>
      </c>
      <c r="AWD23" s="240" t="s">
        <v>133</v>
      </c>
      <c r="AWE23" s="240" t="s">
        <v>133</v>
      </c>
      <c r="AWF23" s="240" t="s">
        <v>133</v>
      </c>
      <c r="AWG23" s="240" t="s">
        <v>133</v>
      </c>
      <c r="AWH23" s="240" t="s">
        <v>133</v>
      </c>
      <c r="AWI23" s="240" t="s">
        <v>133</v>
      </c>
      <c r="AWJ23" s="240" t="s">
        <v>133</v>
      </c>
      <c r="AWK23" s="240" t="s">
        <v>133</v>
      </c>
      <c r="AWL23" s="240" t="s">
        <v>133</v>
      </c>
      <c r="AWM23" s="240" t="s">
        <v>133</v>
      </c>
      <c r="AWN23" s="240" t="s">
        <v>133</v>
      </c>
      <c r="AWO23" s="240" t="s">
        <v>133</v>
      </c>
      <c r="AWP23" s="240" t="s">
        <v>133</v>
      </c>
      <c r="AWQ23" s="240" t="s">
        <v>133</v>
      </c>
      <c r="AWR23" s="240" t="s">
        <v>133</v>
      </c>
      <c r="AWS23" s="240" t="s">
        <v>133</v>
      </c>
      <c r="AWT23" s="240" t="s">
        <v>133</v>
      </c>
      <c r="AWU23" s="240" t="s">
        <v>133</v>
      </c>
      <c r="AWV23" s="240" t="s">
        <v>133</v>
      </c>
      <c r="AWW23" s="240" t="s">
        <v>133</v>
      </c>
      <c r="AWX23" s="240" t="s">
        <v>133</v>
      </c>
      <c r="AWY23" s="240" t="s">
        <v>133</v>
      </c>
      <c r="AWZ23" s="240" t="s">
        <v>133</v>
      </c>
      <c r="AXA23" s="240" t="s">
        <v>133</v>
      </c>
      <c r="AXB23" s="240" t="s">
        <v>133</v>
      </c>
      <c r="AXC23" s="240" t="s">
        <v>133</v>
      </c>
      <c r="AXD23" s="240" t="s">
        <v>133</v>
      </c>
      <c r="AXE23" s="240" t="s">
        <v>133</v>
      </c>
      <c r="AXF23" s="240" t="s">
        <v>133</v>
      </c>
      <c r="AXG23" s="240" t="s">
        <v>133</v>
      </c>
      <c r="AXH23" s="240" t="s">
        <v>133</v>
      </c>
      <c r="AXI23" s="240" t="s">
        <v>133</v>
      </c>
      <c r="AXJ23" s="240" t="s">
        <v>133</v>
      </c>
      <c r="AXK23" s="240" t="s">
        <v>133</v>
      </c>
      <c r="AXL23" s="240" t="s">
        <v>133</v>
      </c>
      <c r="AXM23" s="240" t="s">
        <v>133</v>
      </c>
      <c r="AXN23" s="240" t="s">
        <v>133</v>
      </c>
      <c r="AXO23" s="240" t="s">
        <v>133</v>
      </c>
      <c r="AXP23" s="240" t="s">
        <v>133</v>
      </c>
      <c r="AXQ23" s="240" t="s">
        <v>133</v>
      </c>
      <c r="AXR23" s="240" t="s">
        <v>133</v>
      </c>
      <c r="AXS23" s="240" t="s">
        <v>133</v>
      </c>
      <c r="AXT23" s="240" t="s">
        <v>133</v>
      </c>
      <c r="AXU23" s="240" t="s">
        <v>133</v>
      </c>
      <c r="AXV23" s="240" t="s">
        <v>133</v>
      </c>
      <c r="AXW23" s="240" t="s">
        <v>133</v>
      </c>
      <c r="AXX23" s="240" t="s">
        <v>133</v>
      </c>
      <c r="AXY23" s="240" t="s">
        <v>133</v>
      </c>
      <c r="AXZ23" s="240" t="s">
        <v>133</v>
      </c>
      <c r="AYA23" s="240" t="s">
        <v>133</v>
      </c>
      <c r="AYB23" s="240" t="s">
        <v>133</v>
      </c>
      <c r="AYC23" s="240" t="s">
        <v>133</v>
      </c>
      <c r="AYD23" s="240" t="s">
        <v>133</v>
      </c>
      <c r="AYE23" s="240" t="s">
        <v>133</v>
      </c>
      <c r="AYF23" s="240" t="s">
        <v>133</v>
      </c>
      <c r="AYG23" s="240" t="s">
        <v>133</v>
      </c>
      <c r="AYH23" s="240" t="s">
        <v>133</v>
      </c>
      <c r="AYI23" s="240" t="s">
        <v>133</v>
      </c>
      <c r="AYJ23" s="240" t="s">
        <v>133</v>
      </c>
      <c r="AYK23" s="240" t="s">
        <v>133</v>
      </c>
      <c r="AYL23" s="240" t="s">
        <v>133</v>
      </c>
      <c r="AYM23" s="240" t="s">
        <v>133</v>
      </c>
      <c r="AYN23" s="240" t="s">
        <v>133</v>
      </c>
      <c r="AYO23" s="240" t="s">
        <v>133</v>
      </c>
      <c r="AYP23" s="240" t="s">
        <v>133</v>
      </c>
      <c r="AYQ23" s="240" t="s">
        <v>133</v>
      </c>
      <c r="AYR23" s="240" t="s">
        <v>133</v>
      </c>
      <c r="AYS23" s="240" t="s">
        <v>133</v>
      </c>
      <c r="AYT23" s="240" t="s">
        <v>133</v>
      </c>
      <c r="AYU23" s="240" t="s">
        <v>133</v>
      </c>
      <c r="AYV23" s="240" t="s">
        <v>133</v>
      </c>
      <c r="AYW23" s="240" t="s">
        <v>133</v>
      </c>
      <c r="AYX23" s="240" t="s">
        <v>133</v>
      </c>
      <c r="AYY23" s="240" t="s">
        <v>133</v>
      </c>
      <c r="AYZ23" s="240" t="s">
        <v>133</v>
      </c>
      <c r="AZA23" s="240" t="s">
        <v>133</v>
      </c>
      <c r="AZB23" s="240" t="s">
        <v>133</v>
      </c>
      <c r="AZC23" s="240" t="s">
        <v>133</v>
      </c>
      <c r="AZD23" s="240" t="s">
        <v>133</v>
      </c>
      <c r="AZE23" s="240" t="s">
        <v>133</v>
      </c>
      <c r="AZF23" s="240" t="s">
        <v>133</v>
      </c>
      <c r="AZG23" s="240" t="s">
        <v>133</v>
      </c>
      <c r="AZH23" s="240" t="s">
        <v>133</v>
      </c>
      <c r="AZI23" s="240" t="s">
        <v>133</v>
      </c>
      <c r="AZJ23" s="240" t="s">
        <v>133</v>
      </c>
      <c r="AZK23" s="240" t="s">
        <v>133</v>
      </c>
      <c r="AZL23" s="240" t="s">
        <v>133</v>
      </c>
      <c r="AZM23" s="240" t="s">
        <v>133</v>
      </c>
      <c r="AZN23" s="240" t="s">
        <v>133</v>
      </c>
      <c r="AZO23" s="240" t="s">
        <v>133</v>
      </c>
      <c r="AZP23" s="240" t="s">
        <v>133</v>
      </c>
      <c r="AZQ23" s="240" t="s">
        <v>133</v>
      </c>
      <c r="AZR23" s="240" t="s">
        <v>133</v>
      </c>
      <c r="AZS23" s="240" t="s">
        <v>133</v>
      </c>
      <c r="AZT23" s="240" t="s">
        <v>133</v>
      </c>
      <c r="AZU23" s="240" t="s">
        <v>133</v>
      </c>
      <c r="AZV23" s="240" t="s">
        <v>133</v>
      </c>
      <c r="AZW23" s="240" t="s">
        <v>133</v>
      </c>
      <c r="AZX23" s="240" t="s">
        <v>133</v>
      </c>
      <c r="AZY23" s="240" t="s">
        <v>133</v>
      </c>
      <c r="AZZ23" s="240" t="s">
        <v>133</v>
      </c>
      <c r="BAA23" s="240" t="s">
        <v>133</v>
      </c>
      <c r="BAB23" s="240" t="s">
        <v>133</v>
      </c>
      <c r="BAC23" s="240" t="s">
        <v>133</v>
      </c>
      <c r="BAD23" s="240" t="s">
        <v>133</v>
      </c>
      <c r="BAE23" s="240" t="s">
        <v>133</v>
      </c>
      <c r="BAF23" s="240" t="s">
        <v>133</v>
      </c>
      <c r="BAG23" s="240" t="s">
        <v>133</v>
      </c>
      <c r="BAH23" s="240" t="s">
        <v>133</v>
      </c>
      <c r="BAI23" s="240" t="s">
        <v>133</v>
      </c>
      <c r="BAJ23" s="240" t="s">
        <v>133</v>
      </c>
      <c r="BAK23" s="240" t="s">
        <v>133</v>
      </c>
      <c r="BAL23" s="240" t="s">
        <v>133</v>
      </c>
      <c r="BAM23" s="240" t="s">
        <v>133</v>
      </c>
      <c r="BAN23" s="240" t="s">
        <v>133</v>
      </c>
      <c r="BAO23" s="240" t="s">
        <v>133</v>
      </c>
      <c r="BAP23" s="240" t="s">
        <v>133</v>
      </c>
      <c r="BAQ23" s="240" t="s">
        <v>133</v>
      </c>
      <c r="BAR23" s="240" t="s">
        <v>133</v>
      </c>
      <c r="BAS23" s="240" t="s">
        <v>133</v>
      </c>
      <c r="BAT23" s="240" t="s">
        <v>133</v>
      </c>
      <c r="BAU23" s="240" t="s">
        <v>133</v>
      </c>
      <c r="BAV23" s="240" t="s">
        <v>133</v>
      </c>
      <c r="BAW23" s="240" t="s">
        <v>133</v>
      </c>
      <c r="BAX23" s="240" t="s">
        <v>133</v>
      </c>
      <c r="BAY23" s="240" t="s">
        <v>133</v>
      </c>
      <c r="BAZ23" s="240" t="s">
        <v>133</v>
      </c>
      <c r="BBA23" s="240" t="s">
        <v>133</v>
      </c>
      <c r="BBB23" s="240" t="s">
        <v>133</v>
      </c>
      <c r="BBC23" s="240" t="s">
        <v>133</v>
      </c>
      <c r="BBD23" s="240" t="s">
        <v>133</v>
      </c>
      <c r="BBE23" s="240" t="s">
        <v>133</v>
      </c>
      <c r="BBF23" s="240" t="s">
        <v>133</v>
      </c>
      <c r="BBG23" s="240" t="s">
        <v>133</v>
      </c>
      <c r="BBH23" s="240" t="s">
        <v>133</v>
      </c>
      <c r="BBI23" s="240" t="s">
        <v>133</v>
      </c>
      <c r="BBJ23" s="240" t="s">
        <v>133</v>
      </c>
      <c r="BBK23" s="240" t="s">
        <v>133</v>
      </c>
      <c r="BBL23" s="240" t="s">
        <v>133</v>
      </c>
      <c r="BBM23" s="240" t="s">
        <v>133</v>
      </c>
      <c r="BBN23" s="240" t="s">
        <v>133</v>
      </c>
      <c r="BBO23" s="240" t="s">
        <v>133</v>
      </c>
      <c r="BBP23" s="240" t="s">
        <v>133</v>
      </c>
      <c r="BBQ23" s="240" t="s">
        <v>133</v>
      </c>
      <c r="BBR23" s="240" t="s">
        <v>133</v>
      </c>
      <c r="BBS23" s="240" t="s">
        <v>133</v>
      </c>
      <c r="BBT23" s="240" t="s">
        <v>133</v>
      </c>
      <c r="BBU23" s="240" t="s">
        <v>133</v>
      </c>
      <c r="BBV23" s="240" t="s">
        <v>133</v>
      </c>
      <c r="BBW23" s="240" t="s">
        <v>133</v>
      </c>
      <c r="BBX23" s="240" t="s">
        <v>133</v>
      </c>
      <c r="BBY23" s="240" t="s">
        <v>133</v>
      </c>
      <c r="BBZ23" s="240" t="s">
        <v>133</v>
      </c>
      <c r="BCA23" s="240" t="s">
        <v>133</v>
      </c>
      <c r="BCB23" s="240" t="s">
        <v>133</v>
      </c>
      <c r="BCC23" s="240" t="s">
        <v>133</v>
      </c>
      <c r="BCD23" s="240" t="s">
        <v>133</v>
      </c>
      <c r="BCE23" s="240" t="s">
        <v>133</v>
      </c>
      <c r="BCF23" s="240" t="s">
        <v>133</v>
      </c>
      <c r="BCG23" s="240" t="s">
        <v>133</v>
      </c>
      <c r="BCH23" s="240" t="s">
        <v>133</v>
      </c>
      <c r="BCI23" s="240" t="s">
        <v>133</v>
      </c>
      <c r="BCJ23" s="240" t="s">
        <v>133</v>
      </c>
      <c r="BCK23" s="240" t="s">
        <v>133</v>
      </c>
      <c r="BCL23" s="240" t="s">
        <v>133</v>
      </c>
      <c r="BCM23" s="240" t="s">
        <v>133</v>
      </c>
      <c r="BCN23" s="240" t="s">
        <v>133</v>
      </c>
      <c r="BCO23" s="240" t="s">
        <v>133</v>
      </c>
      <c r="BCP23" s="240" t="s">
        <v>133</v>
      </c>
      <c r="BCQ23" s="240" t="s">
        <v>133</v>
      </c>
      <c r="BCR23" s="240" t="s">
        <v>133</v>
      </c>
      <c r="BCS23" s="240" t="s">
        <v>133</v>
      </c>
      <c r="BCT23" s="240" t="s">
        <v>133</v>
      </c>
      <c r="BCU23" s="240" t="s">
        <v>133</v>
      </c>
      <c r="BCV23" s="240" t="s">
        <v>133</v>
      </c>
      <c r="BCW23" s="240" t="s">
        <v>133</v>
      </c>
      <c r="BCX23" s="240" t="s">
        <v>133</v>
      </c>
      <c r="BCY23" s="240" t="s">
        <v>133</v>
      </c>
      <c r="BCZ23" s="240" t="s">
        <v>133</v>
      </c>
      <c r="BDA23" s="240" t="s">
        <v>133</v>
      </c>
      <c r="BDB23" s="240" t="s">
        <v>133</v>
      </c>
      <c r="BDC23" s="240" t="s">
        <v>133</v>
      </c>
      <c r="BDD23" s="240" t="s">
        <v>133</v>
      </c>
      <c r="BDE23" s="240" t="s">
        <v>133</v>
      </c>
      <c r="BDF23" s="240" t="s">
        <v>133</v>
      </c>
      <c r="BDG23" s="240" t="s">
        <v>133</v>
      </c>
      <c r="BDH23" s="240" t="s">
        <v>133</v>
      </c>
      <c r="BDI23" s="240" t="s">
        <v>133</v>
      </c>
      <c r="BDJ23" s="240" t="s">
        <v>133</v>
      </c>
      <c r="BDK23" s="240" t="s">
        <v>133</v>
      </c>
      <c r="BDL23" s="240" t="s">
        <v>133</v>
      </c>
      <c r="BDM23" s="240" t="s">
        <v>133</v>
      </c>
      <c r="BDN23" s="240" t="s">
        <v>133</v>
      </c>
      <c r="BDO23" s="240" t="s">
        <v>133</v>
      </c>
      <c r="BDP23" s="240" t="s">
        <v>133</v>
      </c>
      <c r="BDQ23" s="240" t="s">
        <v>133</v>
      </c>
      <c r="BDR23" s="240" t="s">
        <v>133</v>
      </c>
      <c r="BDS23" s="240" t="s">
        <v>133</v>
      </c>
      <c r="BDT23" s="240" t="s">
        <v>133</v>
      </c>
      <c r="BDU23" s="240" t="s">
        <v>133</v>
      </c>
      <c r="BDV23" s="240" t="s">
        <v>133</v>
      </c>
      <c r="BDW23" s="240" t="s">
        <v>133</v>
      </c>
      <c r="BDX23" s="240" t="s">
        <v>133</v>
      </c>
      <c r="BDY23" s="240" t="s">
        <v>133</v>
      </c>
      <c r="BDZ23" s="240" t="s">
        <v>133</v>
      </c>
      <c r="BEA23" s="240" t="s">
        <v>133</v>
      </c>
      <c r="BEB23" s="240" t="s">
        <v>133</v>
      </c>
      <c r="BEC23" s="240" t="s">
        <v>133</v>
      </c>
      <c r="BED23" s="240" t="s">
        <v>133</v>
      </c>
      <c r="BEE23" s="240" t="s">
        <v>133</v>
      </c>
      <c r="BEF23" s="240" t="s">
        <v>133</v>
      </c>
      <c r="BEG23" s="240" t="s">
        <v>133</v>
      </c>
      <c r="BEH23" s="240" t="s">
        <v>133</v>
      </c>
      <c r="BEI23" s="240" t="s">
        <v>133</v>
      </c>
      <c r="BEJ23" s="240" t="s">
        <v>133</v>
      </c>
      <c r="BEK23" s="240" t="s">
        <v>133</v>
      </c>
      <c r="BEL23" s="240" t="s">
        <v>133</v>
      </c>
      <c r="BEM23" s="240" t="s">
        <v>133</v>
      </c>
      <c r="BEN23" s="240" t="s">
        <v>133</v>
      </c>
      <c r="BEO23" s="240" t="s">
        <v>133</v>
      </c>
      <c r="BEP23" s="240" t="s">
        <v>133</v>
      </c>
      <c r="BEQ23" s="240" t="s">
        <v>133</v>
      </c>
      <c r="BER23" s="240" t="s">
        <v>133</v>
      </c>
      <c r="BES23" s="240" t="s">
        <v>133</v>
      </c>
      <c r="BET23" s="240" t="s">
        <v>133</v>
      </c>
      <c r="BEU23" s="240" t="s">
        <v>133</v>
      </c>
      <c r="BEV23" s="240" t="s">
        <v>133</v>
      </c>
      <c r="BEW23" s="240" t="s">
        <v>133</v>
      </c>
      <c r="BEX23" s="240" t="s">
        <v>133</v>
      </c>
      <c r="BEY23" s="240" t="s">
        <v>133</v>
      </c>
      <c r="BEZ23" s="240" t="s">
        <v>133</v>
      </c>
      <c r="BFA23" s="240" t="s">
        <v>133</v>
      </c>
      <c r="BFB23" s="240" t="s">
        <v>133</v>
      </c>
      <c r="BFC23" s="240" t="s">
        <v>133</v>
      </c>
      <c r="BFD23" s="240" t="s">
        <v>133</v>
      </c>
      <c r="BFE23" s="240" t="s">
        <v>133</v>
      </c>
      <c r="BFF23" s="240" t="s">
        <v>133</v>
      </c>
      <c r="BFG23" s="240" t="s">
        <v>133</v>
      </c>
      <c r="BFH23" s="240" t="s">
        <v>133</v>
      </c>
      <c r="BFI23" s="240" t="s">
        <v>133</v>
      </c>
      <c r="BFJ23" s="240" t="s">
        <v>133</v>
      </c>
      <c r="BFK23" s="240" t="s">
        <v>133</v>
      </c>
      <c r="BFL23" s="240" t="s">
        <v>133</v>
      </c>
      <c r="BFM23" s="240" t="s">
        <v>133</v>
      </c>
      <c r="BFN23" s="240" t="s">
        <v>133</v>
      </c>
      <c r="BFO23" s="240" t="s">
        <v>133</v>
      </c>
      <c r="BFP23" s="240" t="s">
        <v>133</v>
      </c>
      <c r="BFQ23" s="240" t="s">
        <v>133</v>
      </c>
      <c r="BFR23" s="240" t="s">
        <v>133</v>
      </c>
      <c r="BFS23" s="240" t="s">
        <v>133</v>
      </c>
      <c r="BFT23" s="240" t="s">
        <v>133</v>
      </c>
      <c r="BFU23" s="240" t="s">
        <v>133</v>
      </c>
      <c r="BFV23" s="240" t="s">
        <v>133</v>
      </c>
      <c r="BFW23" s="240" t="s">
        <v>133</v>
      </c>
      <c r="BFX23" s="240" t="s">
        <v>133</v>
      </c>
      <c r="BFY23" s="240" t="s">
        <v>133</v>
      </c>
      <c r="BFZ23" s="240" t="s">
        <v>133</v>
      </c>
      <c r="BGA23" s="240" t="s">
        <v>133</v>
      </c>
      <c r="BGB23" s="240" t="s">
        <v>133</v>
      </c>
      <c r="BGC23" s="240" t="s">
        <v>133</v>
      </c>
      <c r="BGD23" s="240" t="s">
        <v>133</v>
      </c>
      <c r="BGE23" s="240" t="s">
        <v>133</v>
      </c>
      <c r="BGF23" s="240" t="s">
        <v>133</v>
      </c>
      <c r="BGG23" s="240" t="s">
        <v>133</v>
      </c>
      <c r="BGH23" s="240" t="s">
        <v>133</v>
      </c>
      <c r="BGI23" s="240" t="s">
        <v>133</v>
      </c>
      <c r="BGJ23" s="240" t="s">
        <v>133</v>
      </c>
      <c r="BGK23" s="240" t="s">
        <v>133</v>
      </c>
      <c r="BGL23" s="240" t="s">
        <v>133</v>
      </c>
      <c r="BGM23" s="240" t="s">
        <v>133</v>
      </c>
      <c r="BGN23" s="240" t="s">
        <v>133</v>
      </c>
      <c r="BGO23" s="240" t="s">
        <v>133</v>
      </c>
      <c r="BGP23" s="240" t="s">
        <v>133</v>
      </c>
      <c r="BGQ23" s="240" t="s">
        <v>133</v>
      </c>
      <c r="BGR23" s="240" t="s">
        <v>133</v>
      </c>
      <c r="BGS23" s="240" t="s">
        <v>133</v>
      </c>
      <c r="BGT23" s="240" t="s">
        <v>133</v>
      </c>
      <c r="BGU23" s="240" t="s">
        <v>133</v>
      </c>
      <c r="BGV23" s="240" t="s">
        <v>133</v>
      </c>
      <c r="BGW23" s="240" t="s">
        <v>133</v>
      </c>
      <c r="BGX23" s="240" t="s">
        <v>133</v>
      </c>
      <c r="BGY23" s="240" t="s">
        <v>133</v>
      </c>
      <c r="BGZ23" s="240" t="s">
        <v>133</v>
      </c>
      <c r="BHA23" s="240" t="s">
        <v>133</v>
      </c>
      <c r="BHB23" s="240" t="s">
        <v>133</v>
      </c>
      <c r="BHC23" s="240" t="s">
        <v>133</v>
      </c>
      <c r="BHD23" s="240" t="s">
        <v>133</v>
      </c>
      <c r="BHE23" s="240" t="s">
        <v>133</v>
      </c>
      <c r="BHF23" s="240" t="s">
        <v>133</v>
      </c>
      <c r="BHG23" s="240" t="s">
        <v>133</v>
      </c>
      <c r="BHH23" s="240" t="s">
        <v>133</v>
      </c>
      <c r="BHI23" s="240" t="s">
        <v>133</v>
      </c>
      <c r="BHJ23" s="240" t="s">
        <v>133</v>
      </c>
      <c r="BHK23" s="240" t="s">
        <v>133</v>
      </c>
      <c r="BHL23" s="240" t="s">
        <v>133</v>
      </c>
      <c r="BHM23" s="240" t="s">
        <v>133</v>
      </c>
      <c r="BHN23" s="240" t="s">
        <v>133</v>
      </c>
      <c r="BHO23" s="240" t="s">
        <v>133</v>
      </c>
      <c r="BHP23" s="240" t="s">
        <v>133</v>
      </c>
      <c r="BHQ23" s="240" t="s">
        <v>133</v>
      </c>
      <c r="BHR23" s="240" t="s">
        <v>133</v>
      </c>
      <c r="BHS23" s="240" t="s">
        <v>133</v>
      </c>
      <c r="BHT23" s="240" t="s">
        <v>133</v>
      </c>
      <c r="BHU23" s="240" t="s">
        <v>133</v>
      </c>
      <c r="BHV23" s="240" t="s">
        <v>133</v>
      </c>
      <c r="BHW23" s="240" t="s">
        <v>133</v>
      </c>
      <c r="BHX23" s="240" t="s">
        <v>133</v>
      </c>
      <c r="BHY23" s="240" t="s">
        <v>133</v>
      </c>
      <c r="BHZ23" s="240" t="s">
        <v>133</v>
      </c>
      <c r="BIA23" s="240" t="s">
        <v>133</v>
      </c>
      <c r="BIB23" s="240" t="s">
        <v>133</v>
      </c>
      <c r="BIC23" s="240" t="s">
        <v>133</v>
      </c>
      <c r="BID23" s="240" t="s">
        <v>133</v>
      </c>
      <c r="BIE23" s="240" t="s">
        <v>133</v>
      </c>
      <c r="BIF23" s="240" t="s">
        <v>133</v>
      </c>
      <c r="BIG23" s="240" t="s">
        <v>133</v>
      </c>
      <c r="BIH23" s="240" t="s">
        <v>133</v>
      </c>
      <c r="BII23" s="240" t="s">
        <v>133</v>
      </c>
      <c r="BIJ23" s="240" t="s">
        <v>133</v>
      </c>
      <c r="BIK23" s="240" t="s">
        <v>133</v>
      </c>
      <c r="BIL23" s="240" t="s">
        <v>133</v>
      </c>
      <c r="BIM23" s="240" t="s">
        <v>133</v>
      </c>
      <c r="BIN23" s="240" t="s">
        <v>133</v>
      </c>
      <c r="BIO23" s="240" t="s">
        <v>133</v>
      </c>
      <c r="BIP23" s="240" t="s">
        <v>133</v>
      </c>
      <c r="BIQ23" s="240" t="s">
        <v>133</v>
      </c>
      <c r="BIR23" s="240" t="s">
        <v>133</v>
      </c>
      <c r="BIS23" s="240" t="s">
        <v>133</v>
      </c>
      <c r="BIT23" s="240" t="s">
        <v>133</v>
      </c>
      <c r="BIU23" s="240" t="s">
        <v>133</v>
      </c>
      <c r="BIV23" s="240" t="s">
        <v>133</v>
      </c>
      <c r="BIW23" s="240" t="s">
        <v>133</v>
      </c>
      <c r="BIX23" s="240" t="s">
        <v>133</v>
      </c>
      <c r="BIY23" s="240" t="s">
        <v>133</v>
      </c>
      <c r="BIZ23" s="240" t="s">
        <v>133</v>
      </c>
      <c r="BJA23" s="240" t="s">
        <v>133</v>
      </c>
      <c r="BJB23" s="240" t="s">
        <v>133</v>
      </c>
      <c r="BJC23" s="240" t="s">
        <v>133</v>
      </c>
      <c r="BJD23" s="240" t="s">
        <v>133</v>
      </c>
      <c r="BJE23" s="240" t="s">
        <v>133</v>
      </c>
      <c r="BJF23" s="240" t="s">
        <v>133</v>
      </c>
      <c r="BJG23" s="240" t="s">
        <v>133</v>
      </c>
      <c r="BJH23" s="240" t="s">
        <v>133</v>
      </c>
      <c r="BJI23" s="240" t="s">
        <v>133</v>
      </c>
      <c r="BJJ23" s="240" t="s">
        <v>133</v>
      </c>
      <c r="BJK23" s="240" t="s">
        <v>133</v>
      </c>
      <c r="BJL23" s="240" t="s">
        <v>133</v>
      </c>
      <c r="BJM23" s="240" t="s">
        <v>133</v>
      </c>
      <c r="BJN23" s="240" t="s">
        <v>133</v>
      </c>
      <c r="BJO23" s="240" t="s">
        <v>133</v>
      </c>
      <c r="BJP23" s="240" t="s">
        <v>133</v>
      </c>
      <c r="BJQ23" s="240" t="s">
        <v>133</v>
      </c>
      <c r="BJR23" s="240" t="s">
        <v>133</v>
      </c>
      <c r="BJS23" s="240" t="s">
        <v>133</v>
      </c>
      <c r="BJT23" s="240" t="s">
        <v>133</v>
      </c>
      <c r="BJU23" s="240" t="s">
        <v>133</v>
      </c>
      <c r="BJV23" s="240" t="s">
        <v>133</v>
      </c>
      <c r="BJW23" s="240" t="s">
        <v>133</v>
      </c>
      <c r="BJX23" s="240" t="s">
        <v>133</v>
      </c>
      <c r="BJY23" s="240" t="s">
        <v>133</v>
      </c>
      <c r="BJZ23" s="240" t="s">
        <v>133</v>
      </c>
      <c r="BKA23" s="240" t="s">
        <v>133</v>
      </c>
      <c r="BKB23" s="240" t="s">
        <v>133</v>
      </c>
      <c r="BKC23" s="240" t="s">
        <v>133</v>
      </c>
      <c r="BKD23" s="240" t="s">
        <v>133</v>
      </c>
      <c r="BKE23" s="240" t="s">
        <v>133</v>
      </c>
      <c r="BKF23" s="240" t="s">
        <v>133</v>
      </c>
      <c r="BKG23" s="240" t="s">
        <v>133</v>
      </c>
      <c r="BKH23" s="240" t="s">
        <v>133</v>
      </c>
      <c r="BKI23" s="240" t="s">
        <v>133</v>
      </c>
      <c r="BKJ23" s="240" t="s">
        <v>133</v>
      </c>
      <c r="BKK23" s="240" t="s">
        <v>133</v>
      </c>
      <c r="BKL23" s="240" t="s">
        <v>133</v>
      </c>
      <c r="BKM23" s="240" t="s">
        <v>133</v>
      </c>
      <c r="BKN23" s="240" t="s">
        <v>133</v>
      </c>
      <c r="BKO23" s="240" t="s">
        <v>133</v>
      </c>
      <c r="BKP23" s="240" t="s">
        <v>133</v>
      </c>
      <c r="BKQ23" s="240" t="s">
        <v>133</v>
      </c>
      <c r="BKR23" s="240" t="s">
        <v>133</v>
      </c>
      <c r="BKS23" s="240" t="s">
        <v>133</v>
      </c>
      <c r="BKT23" s="240" t="s">
        <v>133</v>
      </c>
      <c r="BKU23" s="240" t="s">
        <v>133</v>
      </c>
      <c r="BKV23" s="240" t="s">
        <v>133</v>
      </c>
      <c r="BKW23" s="240" t="s">
        <v>133</v>
      </c>
      <c r="BKX23" s="240" t="s">
        <v>133</v>
      </c>
      <c r="BKY23" s="240" t="s">
        <v>133</v>
      </c>
      <c r="BKZ23" s="240" t="s">
        <v>133</v>
      </c>
      <c r="BLA23" s="240" t="s">
        <v>133</v>
      </c>
      <c r="BLB23" s="240" t="s">
        <v>133</v>
      </c>
      <c r="BLC23" s="240" t="s">
        <v>133</v>
      </c>
      <c r="BLD23" s="240" t="s">
        <v>133</v>
      </c>
      <c r="BLE23" s="240" t="s">
        <v>133</v>
      </c>
      <c r="BLF23" s="240" t="s">
        <v>133</v>
      </c>
      <c r="BLG23" s="240" t="s">
        <v>133</v>
      </c>
      <c r="BLH23" s="240" t="s">
        <v>133</v>
      </c>
      <c r="BLI23" s="240" t="s">
        <v>133</v>
      </c>
      <c r="BLJ23" s="240" t="s">
        <v>133</v>
      </c>
      <c r="BLK23" s="240" t="s">
        <v>133</v>
      </c>
      <c r="BLL23" s="240" t="s">
        <v>133</v>
      </c>
      <c r="BLM23" s="240" t="s">
        <v>133</v>
      </c>
      <c r="BLN23" s="240" t="s">
        <v>133</v>
      </c>
      <c r="BLO23" s="240" t="s">
        <v>133</v>
      </c>
      <c r="BLP23" s="240" t="s">
        <v>133</v>
      </c>
      <c r="BLQ23" s="240" t="s">
        <v>133</v>
      </c>
      <c r="BLR23" s="240" t="s">
        <v>133</v>
      </c>
      <c r="BLS23" s="240" t="s">
        <v>133</v>
      </c>
      <c r="BLT23" s="240" t="s">
        <v>133</v>
      </c>
      <c r="BLU23" s="240" t="s">
        <v>133</v>
      </c>
      <c r="BLV23" s="240" t="s">
        <v>133</v>
      </c>
      <c r="BLW23" s="240" t="s">
        <v>133</v>
      </c>
      <c r="BLX23" s="240" t="s">
        <v>133</v>
      </c>
      <c r="BLY23" s="240" t="s">
        <v>133</v>
      </c>
      <c r="BLZ23" s="240" t="s">
        <v>133</v>
      </c>
      <c r="BMA23" s="240" t="s">
        <v>133</v>
      </c>
      <c r="BMB23" s="240" t="s">
        <v>133</v>
      </c>
      <c r="BMC23" s="240" t="s">
        <v>133</v>
      </c>
      <c r="BMD23" s="240" t="s">
        <v>133</v>
      </c>
      <c r="BME23" s="240" t="s">
        <v>133</v>
      </c>
      <c r="BMF23" s="240" t="s">
        <v>133</v>
      </c>
      <c r="BMG23" s="240" t="s">
        <v>133</v>
      </c>
      <c r="BMH23" s="240" t="s">
        <v>133</v>
      </c>
      <c r="BMI23" s="240" t="s">
        <v>133</v>
      </c>
      <c r="BMJ23" s="240" t="s">
        <v>133</v>
      </c>
      <c r="BMK23" s="240" t="s">
        <v>133</v>
      </c>
      <c r="BML23" s="240" t="s">
        <v>133</v>
      </c>
      <c r="BMM23" s="240" t="s">
        <v>133</v>
      </c>
      <c r="BMN23" s="240" t="s">
        <v>133</v>
      </c>
      <c r="BMO23" s="240" t="s">
        <v>133</v>
      </c>
      <c r="BMP23" s="240" t="s">
        <v>133</v>
      </c>
      <c r="BMQ23" s="240" t="s">
        <v>133</v>
      </c>
      <c r="BMR23" s="240" t="s">
        <v>133</v>
      </c>
      <c r="BMS23" s="240" t="s">
        <v>133</v>
      </c>
      <c r="BMT23" s="240" t="s">
        <v>133</v>
      </c>
      <c r="BMU23" s="240" t="s">
        <v>133</v>
      </c>
      <c r="BMV23" s="240" t="s">
        <v>133</v>
      </c>
      <c r="BMW23" s="240" t="s">
        <v>133</v>
      </c>
      <c r="BMX23" s="240" t="s">
        <v>133</v>
      </c>
      <c r="BMY23" s="240" t="s">
        <v>133</v>
      </c>
      <c r="BMZ23" s="240" t="s">
        <v>133</v>
      </c>
      <c r="BNA23" s="240" t="s">
        <v>133</v>
      </c>
      <c r="BNB23" s="240" t="s">
        <v>133</v>
      </c>
      <c r="BNC23" s="240" t="s">
        <v>133</v>
      </c>
      <c r="BND23" s="240" t="s">
        <v>133</v>
      </c>
      <c r="BNE23" s="240" t="s">
        <v>133</v>
      </c>
      <c r="BNF23" s="240" t="s">
        <v>133</v>
      </c>
      <c r="BNG23" s="240" t="s">
        <v>133</v>
      </c>
      <c r="BNH23" s="240" t="s">
        <v>133</v>
      </c>
      <c r="BNI23" s="240" t="s">
        <v>133</v>
      </c>
      <c r="BNJ23" s="240" t="s">
        <v>133</v>
      </c>
      <c r="BNK23" s="240" t="s">
        <v>133</v>
      </c>
      <c r="BNL23" s="240" t="s">
        <v>133</v>
      </c>
      <c r="BNM23" s="240" t="s">
        <v>133</v>
      </c>
      <c r="BNN23" s="240" t="s">
        <v>133</v>
      </c>
      <c r="BNO23" s="240" t="s">
        <v>133</v>
      </c>
      <c r="BNP23" s="240" t="s">
        <v>133</v>
      </c>
      <c r="BNQ23" s="240" t="s">
        <v>133</v>
      </c>
      <c r="BNR23" s="240" t="s">
        <v>133</v>
      </c>
      <c r="BNS23" s="240" t="s">
        <v>133</v>
      </c>
      <c r="BNT23" s="240" t="s">
        <v>133</v>
      </c>
      <c r="BNU23" s="240" t="s">
        <v>133</v>
      </c>
      <c r="BNV23" s="240" t="s">
        <v>133</v>
      </c>
      <c r="BNW23" s="240" t="s">
        <v>133</v>
      </c>
      <c r="BNX23" s="240" t="s">
        <v>133</v>
      </c>
      <c r="BNY23" s="240" t="s">
        <v>133</v>
      </c>
      <c r="BNZ23" s="240" t="s">
        <v>133</v>
      </c>
      <c r="BOA23" s="240" t="s">
        <v>133</v>
      </c>
      <c r="BOB23" s="240" t="s">
        <v>133</v>
      </c>
      <c r="BOC23" s="240" t="s">
        <v>133</v>
      </c>
      <c r="BOD23" s="240" t="s">
        <v>133</v>
      </c>
      <c r="BOE23" s="240" t="s">
        <v>133</v>
      </c>
      <c r="BOF23" s="240" t="s">
        <v>133</v>
      </c>
      <c r="BOG23" s="240" t="s">
        <v>133</v>
      </c>
      <c r="BOH23" s="240" t="s">
        <v>133</v>
      </c>
      <c r="BOI23" s="240" t="s">
        <v>133</v>
      </c>
      <c r="BOJ23" s="240" t="s">
        <v>133</v>
      </c>
      <c r="BOK23" s="240" t="s">
        <v>133</v>
      </c>
      <c r="BOL23" s="240" t="s">
        <v>133</v>
      </c>
      <c r="BOM23" s="240" t="s">
        <v>133</v>
      </c>
      <c r="BON23" s="240" t="s">
        <v>133</v>
      </c>
      <c r="BOO23" s="240" t="s">
        <v>133</v>
      </c>
      <c r="BOP23" s="240" t="s">
        <v>133</v>
      </c>
      <c r="BOQ23" s="240" t="s">
        <v>133</v>
      </c>
      <c r="BOR23" s="240" t="s">
        <v>133</v>
      </c>
      <c r="BOS23" s="240" t="s">
        <v>133</v>
      </c>
      <c r="BOT23" s="240" t="s">
        <v>133</v>
      </c>
      <c r="BOU23" s="240" t="s">
        <v>133</v>
      </c>
      <c r="BOV23" s="240" t="s">
        <v>133</v>
      </c>
      <c r="BOW23" s="240" t="s">
        <v>133</v>
      </c>
      <c r="BOX23" s="240" t="s">
        <v>133</v>
      </c>
      <c r="BOY23" s="240" t="s">
        <v>133</v>
      </c>
      <c r="BOZ23" s="240" t="s">
        <v>133</v>
      </c>
      <c r="BPA23" s="240" t="s">
        <v>133</v>
      </c>
      <c r="BPB23" s="240" t="s">
        <v>133</v>
      </c>
      <c r="BPC23" s="240" t="s">
        <v>133</v>
      </c>
      <c r="BPD23" s="240" t="s">
        <v>133</v>
      </c>
      <c r="BPE23" s="240" t="s">
        <v>133</v>
      </c>
      <c r="BPF23" s="240" t="s">
        <v>133</v>
      </c>
      <c r="BPG23" s="240" t="s">
        <v>133</v>
      </c>
      <c r="BPH23" s="240" t="s">
        <v>133</v>
      </c>
      <c r="BPI23" s="240" t="s">
        <v>133</v>
      </c>
      <c r="BPJ23" s="240" t="s">
        <v>133</v>
      </c>
      <c r="BPK23" s="240" t="s">
        <v>133</v>
      </c>
      <c r="BPL23" s="240" t="s">
        <v>133</v>
      </c>
      <c r="BPM23" s="240" t="s">
        <v>133</v>
      </c>
      <c r="BPN23" s="240" t="s">
        <v>133</v>
      </c>
      <c r="BPO23" s="240" t="s">
        <v>133</v>
      </c>
      <c r="BPP23" s="240" t="s">
        <v>133</v>
      </c>
      <c r="BPQ23" s="240" t="s">
        <v>133</v>
      </c>
      <c r="BPR23" s="240" t="s">
        <v>133</v>
      </c>
      <c r="BPS23" s="240" t="s">
        <v>133</v>
      </c>
      <c r="BPT23" s="240" t="s">
        <v>133</v>
      </c>
      <c r="BPU23" s="240" t="s">
        <v>133</v>
      </c>
      <c r="BPV23" s="240" t="s">
        <v>133</v>
      </c>
      <c r="BPW23" s="240" t="s">
        <v>133</v>
      </c>
      <c r="BPX23" s="240" t="s">
        <v>133</v>
      </c>
      <c r="BPY23" s="240" t="s">
        <v>133</v>
      </c>
      <c r="BPZ23" s="240" t="s">
        <v>133</v>
      </c>
      <c r="BQA23" s="240" t="s">
        <v>133</v>
      </c>
      <c r="BQB23" s="240" t="s">
        <v>133</v>
      </c>
      <c r="BQC23" s="240" t="s">
        <v>133</v>
      </c>
      <c r="BQD23" s="240" t="s">
        <v>133</v>
      </c>
      <c r="BQE23" s="240" t="s">
        <v>133</v>
      </c>
      <c r="BQF23" s="240" t="s">
        <v>133</v>
      </c>
      <c r="BQG23" s="240" t="s">
        <v>133</v>
      </c>
      <c r="BQH23" s="240" t="s">
        <v>133</v>
      </c>
      <c r="BQI23" s="240" t="s">
        <v>133</v>
      </c>
      <c r="BQJ23" s="240" t="s">
        <v>133</v>
      </c>
      <c r="BQK23" s="240" t="s">
        <v>133</v>
      </c>
      <c r="BQL23" s="240" t="s">
        <v>133</v>
      </c>
      <c r="BQM23" s="240" t="s">
        <v>133</v>
      </c>
      <c r="BQN23" s="240" t="s">
        <v>133</v>
      </c>
      <c r="BQO23" s="240" t="s">
        <v>133</v>
      </c>
      <c r="BQP23" s="240" t="s">
        <v>133</v>
      </c>
      <c r="BQQ23" s="240" t="s">
        <v>133</v>
      </c>
      <c r="BQR23" s="240" t="s">
        <v>133</v>
      </c>
      <c r="BQS23" s="240" t="s">
        <v>133</v>
      </c>
      <c r="BQT23" s="240" t="s">
        <v>133</v>
      </c>
      <c r="BQU23" s="240" t="s">
        <v>133</v>
      </c>
      <c r="BQV23" s="240" t="s">
        <v>133</v>
      </c>
      <c r="BQW23" s="240" t="s">
        <v>133</v>
      </c>
      <c r="BQX23" s="240" t="s">
        <v>133</v>
      </c>
      <c r="BQY23" s="240" t="s">
        <v>133</v>
      </c>
      <c r="BQZ23" s="240" t="s">
        <v>133</v>
      </c>
      <c r="BRA23" s="240" t="s">
        <v>133</v>
      </c>
      <c r="BRB23" s="240" t="s">
        <v>133</v>
      </c>
      <c r="BRC23" s="240" t="s">
        <v>133</v>
      </c>
      <c r="BRD23" s="240" t="s">
        <v>133</v>
      </c>
      <c r="BRE23" s="240" t="s">
        <v>133</v>
      </c>
      <c r="BRF23" s="240" t="s">
        <v>133</v>
      </c>
      <c r="BRG23" s="240" t="s">
        <v>133</v>
      </c>
      <c r="BRH23" s="240" t="s">
        <v>133</v>
      </c>
      <c r="BRI23" s="240" t="s">
        <v>133</v>
      </c>
      <c r="BRJ23" s="240" t="s">
        <v>133</v>
      </c>
      <c r="BRK23" s="240" t="s">
        <v>133</v>
      </c>
      <c r="BRL23" s="240" t="s">
        <v>133</v>
      </c>
      <c r="BRM23" s="240" t="s">
        <v>133</v>
      </c>
      <c r="BRN23" s="240" t="s">
        <v>133</v>
      </c>
      <c r="BRO23" s="240" t="s">
        <v>133</v>
      </c>
      <c r="BRP23" s="240" t="s">
        <v>133</v>
      </c>
      <c r="BRQ23" s="240" t="s">
        <v>133</v>
      </c>
      <c r="BRR23" s="240" t="s">
        <v>133</v>
      </c>
      <c r="BRS23" s="240" t="s">
        <v>133</v>
      </c>
      <c r="BRT23" s="240" t="s">
        <v>133</v>
      </c>
      <c r="BRU23" s="240" t="s">
        <v>133</v>
      </c>
      <c r="BRV23" s="240" t="s">
        <v>133</v>
      </c>
      <c r="BRW23" s="240" t="s">
        <v>133</v>
      </c>
      <c r="BRX23" s="240" t="s">
        <v>133</v>
      </c>
      <c r="BRY23" s="240" t="s">
        <v>133</v>
      </c>
      <c r="BRZ23" s="240" t="s">
        <v>133</v>
      </c>
      <c r="BSA23" s="240" t="s">
        <v>133</v>
      </c>
      <c r="BSB23" s="240" t="s">
        <v>133</v>
      </c>
      <c r="BSC23" s="240" t="s">
        <v>133</v>
      </c>
      <c r="BSD23" s="240" t="s">
        <v>133</v>
      </c>
      <c r="BSE23" s="240" t="s">
        <v>133</v>
      </c>
      <c r="BSF23" s="240" t="s">
        <v>133</v>
      </c>
      <c r="BSG23" s="240" t="s">
        <v>133</v>
      </c>
      <c r="BSH23" s="240" t="s">
        <v>133</v>
      </c>
      <c r="BSI23" s="240" t="s">
        <v>133</v>
      </c>
      <c r="BSJ23" s="240" t="s">
        <v>133</v>
      </c>
      <c r="BSK23" s="240" t="s">
        <v>133</v>
      </c>
      <c r="BSL23" s="240" t="s">
        <v>133</v>
      </c>
      <c r="BSM23" s="240" t="s">
        <v>133</v>
      </c>
      <c r="BSN23" s="240" t="s">
        <v>133</v>
      </c>
      <c r="BSO23" s="240" t="s">
        <v>133</v>
      </c>
      <c r="BSP23" s="240" t="s">
        <v>133</v>
      </c>
      <c r="BSQ23" s="240" t="s">
        <v>133</v>
      </c>
      <c r="BSR23" s="240" t="s">
        <v>133</v>
      </c>
      <c r="BSS23" s="240" t="s">
        <v>133</v>
      </c>
      <c r="BST23" s="240" t="s">
        <v>133</v>
      </c>
      <c r="BSU23" s="240" t="s">
        <v>133</v>
      </c>
      <c r="BSV23" s="240" t="s">
        <v>133</v>
      </c>
      <c r="BSW23" s="240" t="s">
        <v>133</v>
      </c>
      <c r="BSX23" s="240" t="s">
        <v>133</v>
      </c>
      <c r="BSY23" s="240" t="s">
        <v>133</v>
      </c>
      <c r="BSZ23" s="240" t="s">
        <v>133</v>
      </c>
      <c r="BTA23" s="240" t="s">
        <v>133</v>
      </c>
      <c r="BTB23" s="240" t="s">
        <v>133</v>
      </c>
      <c r="BTC23" s="240" t="s">
        <v>133</v>
      </c>
      <c r="BTD23" s="240" t="s">
        <v>133</v>
      </c>
      <c r="BTE23" s="240" t="s">
        <v>133</v>
      </c>
      <c r="BTF23" s="240" t="s">
        <v>133</v>
      </c>
      <c r="BTG23" s="240" t="s">
        <v>133</v>
      </c>
      <c r="BTH23" s="240" t="s">
        <v>133</v>
      </c>
      <c r="BTI23" s="240" t="s">
        <v>133</v>
      </c>
      <c r="BTJ23" s="240" t="s">
        <v>133</v>
      </c>
      <c r="BTK23" s="240" t="s">
        <v>133</v>
      </c>
      <c r="BTL23" s="240" t="s">
        <v>133</v>
      </c>
      <c r="BTM23" s="240" t="s">
        <v>133</v>
      </c>
      <c r="BTN23" s="240" t="s">
        <v>133</v>
      </c>
      <c r="BTO23" s="240" t="s">
        <v>133</v>
      </c>
      <c r="BTP23" s="240" t="s">
        <v>133</v>
      </c>
      <c r="BTQ23" s="240" t="s">
        <v>133</v>
      </c>
      <c r="BTR23" s="240" t="s">
        <v>133</v>
      </c>
      <c r="BTS23" s="240" t="s">
        <v>133</v>
      </c>
      <c r="BTT23" s="240" t="s">
        <v>133</v>
      </c>
      <c r="BTU23" s="240" t="s">
        <v>133</v>
      </c>
      <c r="BTV23" s="240" t="s">
        <v>133</v>
      </c>
      <c r="BTW23" s="240" t="s">
        <v>133</v>
      </c>
      <c r="BTX23" s="240" t="s">
        <v>133</v>
      </c>
      <c r="BTY23" s="240" t="s">
        <v>133</v>
      </c>
      <c r="BTZ23" s="240" t="s">
        <v>133</v>
      </c>
      <c r="BUA23" s="240" t="s">
        <v>133</v>
      </c>
      <c r="BUB23" s="240" t="s">
        <v>133</v>
      </c>
      <c r="BUC23" s="240" t="s">
        <v>133</v>
      </c>
      <c r="BUD23" s="240" t="s">
        <v>133</v>
      </c>
      <c r="BUE23" s="240" t="s">
        <v>133</v>
      </c>
      <c r="BUF23" s="240" t="s">
        <v>133</v>
      </c>
      <c r="BUG23" s="240" t="s">
        <v>133</v>
      </c>
      <c r="BUH23" s="240" t="s">
        <v>133</v>
      </c>
      <c r="BUI23" s="240" t="s">
        <v>133</v>
      </c>
      <c r="BUJ23" s="240" t="s">
        <v>133</v>
      </c>
      <c r="BUK23" s="240" t="s">
        <v>133</v>
      </c>
      <c r="BUL23" s="240" t="s">
        <v>133</v>
      </c>
      <c r="BUM23" s="240" t="s">
        <v>133</v>
      </c>
      <c r="BUN23" s="240" t="s">
        <v>133</v>
      </c>
      <c r="BUO23" s="240" t="s">
        <v>133</v>
      </c>
      <c r="BUP23" s="240" t="s">
        <v>133</v>
      </c>
      <c r="BUQ23" s="240" t="s">
        <v>133</v>
      </c>
      <c r="BUR23" s="240" t="s">
        <v>133</v>
      </c>
      <c r="BUS23" s="240" t="s">
        <v>133</v>
      </c>
      <c r="BUT23" s="240" t="s">
        <v>133</v>
      </c>
      <c r="BUU23" s="240" t="s">
        <v>133</v>
      </c>
      <c r="BUV23" s="240" t="s">
        <v>133</v>
      </c>
      <c r="BUW23" s="240" t="s">
        <v>133</v>
      </c>
      <c r="BUX23" s="240" t="s">
        <v>133</v>
      </c>
      <c r="BUY23" s="240" t="s">
        <v>133</v>
      </c>
      <c r="BUZ23" s="240" t="s">
        <v>133</v>
      </c>
      <c r="BVA23" s="240" t="s">
        <v>133</v>
      </c>
      <c r="BVB23" s="240" t="s">
        <v>133</v>
      </c>
      <c r="BVC23" s="240" t="s">
        <v>133</v>
      </c>
      <c r="BVD23" s="240" t="s">
        <v>133</v>
      </c>
      <c r="BVE23" s="240" t="s">
        <v>133</v>
      </c>
      <c r="BVF23" s="240" t="s">
        <v>133</v>
      </c>
      <c r="BVG23" s="240" t="s">
        <v>133</v>
      </c>
      <c r="BVH23" s="240" t="s">
        <v>133</v>
      </c>
      <c r="BVI23" s="240" t="s">
        <v>133</v>
      </c>
      <c r="BVJ23" s="240" t="s">
        <v>133</v>
      </c>
      <c r="BVK23" s="240" t="s">
        <v>133</v>
      </c>
      <c r="BVL23" s="240" t="s">
        <v>133</v>
      </c>
      <c r="BVM23" s="240" t="s">
        <v>133</v>
      </c>
      <c r="BVN23" s="240" t="s">
        <v>133</v>
      </c>
      <c r="BVO23" s="240" t="s">
        <v>133</v>
      </c>
      <c r="BVP23" s="240" t="s">
        <v>133</v>
      </c>
      <c r="BVQ23" s="240" t="s">
        <v>133</v>
      </c>
      <c r="BVR23" s="240" t="s">
        <v>133</v>
      </c>
      <c r="BVS23" s="240" t="s">
        <v>133</v>
      </c>
      <c r="BVT23" s="240" t="s">
        <v>133</v>
      </c>
      <c r="BVU23" s="240" t="s">
        <v>133</v>
      </c>
      <c r="BVV23" s="240" t="s">
        <v>133</v>
      </c>
      <c r="BVW23" s="240" t="s">
        <v>133</v>
      </c>
      <c r="BVX23" s="240" t="s">
        <v>133</v>
      </c>
      <c r="BVY23" s="240" t="s">
        <v>133</v>
      </c>
      <c r="BVZ23" s="240" t="s">
        <v>133</v>
      </c>
      <c r="BWA23" s="240" t="s">
        <v>133</v>
      </c>
      <c r="BWB23" s="240" t="s">
        <v>133</v>
      </c>
      <c r="BWC23" s="240" t="s">
        <v>133</v>
      </c>
      <c r="BWD23" s="240" t="s">
        <v>133</v>
      </c>
      <c r="BWE23" s="240" t="s">
        <v>133</v>
      </c>
      <c r="BWF23" s="240" t="s">
        <v>133</v>
      </c>
      <c r="BWG23" s="240" t="s">
        <v>133</v>
      </c>
      <c r="BWH23" s="240" t="s">
        <v>133</v>
      </c>
      <c r="BWI23" s="240" t="s">
        <v>133</v>
      </c>
      <c r="BWJ23" s="240" t="s">
        <v>133</v>
      </c>
      <c r="BWK23" s="240" t="s">
        <v>133</v>
      </c>
      <c r="BWL23" s="240" t="s">
        <v>133</v>
      </c>
      <c r="BWM23" s="240" t="s">
        <v>133</v>
      </c>
      <c r="BWN23" s="240" t="s">
        <v>133</v>
      </c>
      <c r="BWO23" s="240" t="s">
        <v>133</v>
      </c>
      <c r="BWP23" s="240" t="s">
        <v>133</v>
      </c>
      <c r="BWQ23" s="240" t="s">
        <v>133</v>
      </c>
      <c r="BWR23" s="240" t="s">
        <v>133</v>
      </c>
      <c r="BWS23" s="240" t="s">
        <v>133</v>
      </c>
      <c r="BWT23" s="240" t="s">
        <v>133</v>
      </c>
      <c r="BWU23" s="240" t="s">
        <v>133</v>
      </c>
      <c r="BWV23" s="240" t="s">
        <v>133</v>
      </c>
      <c r="BWW23" s="240" t="s">
        <v>133</v>
      </c>
      <c r="BWX23" s="240" t="s">
        <v>133</v>
      </c>
      <c r="BWY23" s="240" t="s">
        <v>133</v>
      </c>
      <c r="BWZ23" s="240" t="s">
        <v>133</v>
      </c>
      <c r="BXA23" s="240" t="s">
        <v>133</v>
      </c>
      <c r="BXB23" s="240" t="s">
        <v>133</v>
      </c>
      <c r="BXC23" s="240" t="s">
        <v>133</v>
      </c>
      <c r="BXD23" s="240" t="s">
        <v>133</v>
      </c>
      <c r="BXE23" s="240" t="s">
        <v>133</v>
      </c>
      <c r="BXF23" s="240" t="s">
        <v>133</v>
      </c>
      <c r="BXG23" s="240" t="s">
        <v>133</v>
      </c>
      <c r="BXH23" s="240" t="s">
        <v>133</v>
      </c>
      <c r="BXI23" s="240" t="s">
        <v>133</v>
      </c>
      <c r="BXJ23" s="240" t="s">
        <v>133</v>
      </c>
      <c r="BXK23" s="240" t="s">
        <v>133</v>
      </c>
      <c r="BXL23" s="240" t="s">
        <v>133</v>
      </c>
      <c r="BXM23" s="240" t="s">
        <v>133</v>
      </c>
      <c r="BXN23" s="240" t="s">
        <v>133</v>
      </c>
      <c r="BXO23" s="240" t="s">
        <v>133</v>
      </c>
      <c r="BXP23" s="240" t="s">
        <v>133</v>
      </c>
      <c r="BXQ23" s="240" t="s">
        <v>133</v>
      </c>
      <c r="BXR23" s="240" t="s">
        <v>133</v>
      </c>
      <c r="BXS23" s="240" t="s">
        <v>133</v>
      </c>
      <c r="BXT23" s="240" t="s">
        <v>133</v>
      </c>
      <c r="BXU23" s="240" t="s">
        <v>133</v>
      </c>
      <c r="BXV23" s="240" t="s">
        <v>133</v>
      </c>
      <c r="BXW23" s="240" t="s">
        <v>133</v>
      </c>
      <c r="BXX23" s="240" t="s">
        <v>133</v>
      </c>
      <c r="BXY23" s="240" t="s">
        <v>133</v>
      </c>
      <c r="BXZ23" s="240" t="s">
        <v>133</v>
      </c>
      <c r="BYA23" s="240" t="s">
        <v>133</v>
      </c>
      <c r="BYB23" s="240" t="s">
        <v>133</v>
      </c>
      <c r="BYC23" s="240" t="s">
        <v>133</v>
      </c>
      <c r="BYD23" s="240" t="s">
        <v>133</v>
      </c>
      <c r="BYE23" s="240" t="s">
        <v>133</v>
      </c>
      <c r="BYF23" s="240" t="s">
        <v>133</v>
      </c>
      <c r="BYG23" s="240" t="s">
        <v>133</v>
      </c>
      <c r="BYH23" s="240" t="s">
        <v>133</v>
      </c>
      <c r="BYI23" s="240" t="s">
        <v>133</v>
      </c>
      <c r="BYJ23" s="240" t="s">
        <v>133</v>
      </c>
      <c r="BYK23" s="240" t="s">
        <v>133</v>
      </c>
      <c r="BYL23" s="240" t="s">
        <v>133</v>
      </c>
      <c r="BYM23" s="240" t="s">
        <v>133</v>
      </c>
      <c r="BYN23" s="240" t="s">
        <v>133</v>
      </c>
      <c r="BYO23" s="240" t="s">
        <v>133</v>
      </c>
      <c r="BYP23" s="240" t="s">
        <v>133</v>
      </c>
      <c r="BYQ23" s="240" t="s">
        <v>133</v>
      </c>
      <c r="BYR23" s="240" t="s">
        <v>133</v>
      </c>
      <c r="BYS23" s="240" t="s">
        <v>133</v>
      </c>
      <c r="BYT23" s="240" t="s">
        <v>133</v>
      </c>
      <c r="BYU23" s="240" t="s">
        <v>133</v>
      </c>
      <c r="BYV23" s="240" t="s">
        <v>133</v>
      </c>
      <c r="BYW23" s="240" t="s">
        <v>133</v>
      </c>
      <c r="BYX23" s="240" t="s">
        <v>133</v>
      </c>
      <c r="BYY23" s="240" t="s">
        <v>133</v>
      </c>
      <c r="BYZ23" s="240" t="s">
        <v>133</v>
      </c>
      <c r="BZA23" s="240" t="s">
        <v>133</v>
      </c>
      <c r="BZB23" s="240" t="s">
        <v>133</v>
      </c>
      <c r="BZC23" s="240" t="s">
        <v>133</v>
      </c>
      <c r="BZD23" s="240" t="s">
        <v>133</v>
      </c>
      <c r="BZE23" s="240" t="s">
        <v>133</v>
      </c>
      <c r="BZF23" s="240" t="s">
        <v>133</v>
      </c>
      <c r="BZG23" s="240" t="s">
        <v>133</v>
      </c>
      <c r="BZH23" s="240" t="s">
        <v>133</v>
      </c>
      <c r="BZI23" s="240" t="s">
        <v>133</v>
      </c>
      <c r="BZJ23" s="240" t="s">
        <v>133</v>
      </c>
      <c r="BZK23" s="240" t="s">
        <v>133</v>
      </c>
      <c r="BZL23" s="240" t="s">
        <v>133</v>
      </c>
      <c r="BZM23" s="240" t="s">
        <v>133</v>
      </c>
      <c r="BZN23" s="240" t="s">
        <v>133</v>
      </c>
      <c r="BZO23" s="240" t="s">
        <v>133</v>
      </c>
      <c r="BZP23" s="240" t="s">
        <v>133</v>
      </c>
      <c r="BZQ23" s="240" t="s">
        <v>133</v>
      </c>
      <c r="BZR23" s="240" t="s">
        <v>133</v>
      </c>
      <c r="BZS23" s="240" t="s">
        <v>133</v>
      </c>
      <c r="BZT23" s="240" t="s">
        <v>133</v>
      </c>
      <c r="BZU23" s="240" t="s">
        <v>133</v>
      </c>
      <c r="BZV23" s="240" t="s">
        <v>133</v>
      </c>
      <c r="BZW23" s="240" t="s">
        <v>133</v>
      </c>
      <c r="BZX23" s="240" t="s">
        <v>133</v>
      </c>
      <c r="BZY23" s="240" t="s">
        <v>133</v>
      </c>
      <c r="BZZ23" s="240" t="s">
        <v>133</v>
      </c>
      <c r="CAA23" s="240" t="s">
        <v>133</v>
      </c>
      <c r="CAB23" s="240" t="s">
        <v>133</v>
      </c>
      <c r="CAC23" s="240" t="s">
        <v>133</v>
      </c>
      <c r="CAD23" s="240" t="s">
        <v>133</v>
      </c>
      <c r="CAE23" s="240" t="s">
        <v>133</v>
      </c>
      <c r="CAF23" s="240" t="s">
        <v>133</v>
      </c>
      <c r="CAG23" s="240" t="s">
        <v>133</v>
      </c>
      <c r="CAH23" s="240" t="s">
        <v>133</v>
      </c>
      <c r="CAI23" s="240" t="s">
        <v>133</v>
      </c>
      <c r="CAJ23" s="240" t="s">
        <v>133</v>
      </c>
      <c r="CAK23" s="240" t="s">
        <v>133</v>
      </c>
      <c r="CAL23" s="240" t="s">
        <v>133</v>
      </c>
      <c r="CAM23" s="240" t="s">
        <v>133</v>
      </c>
      <c r="CAN23" s="240" t="s">
        <v>133</v>
      </c>
      <c r="CAO23" s="240" t="s">
        <v>133</v>
      </c>
      <c r="CAP23" s="240" t="s">
        <v>133</v>
      </c>
      <c r="CAQ23" s="240" t="s">
        <v>133</v>
      </c>
      <c r="CAR23" s="240" t="s">
        <v>133</v>
      </c>
      <c r="CAS23" s="240" t="s">
        <v>133</v>
      </c>
      <c r="CAT23" s="240" t="s">
        <v>133</v>
      </c>
      <c r="CAU23" s="240" t="s">
        <v>133</v>
      </c>
      <c r="CAV23" s="240" t="s">
        <v>133</v>
      </c>
      <c r="CAW23" s="240" t="s">
        <v>133</v>
      </c>
      <c r="CAX23" s="240" t="s">
        <v>133</v>
      </c>
      <c r="CAY23" s="240" t="s">
        <v>133</v>
      </c>
      <c r="CAZ23" s="240" t="s">
        <v>133</v>
      </c>
      <c r="CBA23" s="240" t="s">
        <v>133</v>
      </c>
      <c r="CBB23" s="240" t="s">
        <v>133</v>
      </c>
      <c r="CBC23" s="240" t="s">
        <v>133</v>
      </c>
      <c r="CBD23" s="240" t="s">
        <v>133</v>
      </c>
      <c r="CBE23" s="240" t="s">
        <v>133</v>
      </c>
      <c r="CBF23" s="240" t="s">
        <v>133</v>
      </c>
      <c r="CBG23" s="240" t="s">
        <v>133</v>
      </c>
      <c r="CBH23" s="240" t="s">
        <v>133</v>
      </c>
      <c r="CBI23" s="240" t="s">
        <v>133</v>
      </c>
      <c r="CBJ23" s="240" t="s">
        <v>133</v>
      </c>
      <c r="CBK23" s="240" t="s">
        <v>133</v>
      </c>
      <c r="CBL23" s="240" t="s">
        <v>133</v>
      </c>
      <c r="CBM23" s="240" t="s">
        <v>133</v>
      </c>
      <c r="CBN23" s="240" t="s">
        <v>133</v>
      </c>
      <c r="CBO23" s="240" t="s">
        <v>133</v>
      </c>
      <c r="CBP23" s="240" t="s">
        <v>133</v>
      </c>
      <c r="CBQ23" s="240" t="s">
        <v>133</v>
      </c>
      <c r="CBR23" s="240" t="s">
        <v>133</v>
      </c>
      <c r="CBS23" s="240" t="s">
        <v>133</v>
      </c>
      <c r="CBT23" s="240" t="s">
        <v>133</v>
      </c>
      <c r="CBU23" s="240" t="s">
        <v>133</v>
      </c>
      <c r="CBV23" s="240" t="s">
        <v>133</v>
      </c>
      <c r="CBW23" s="240" t="s">
        <v>133</v>
      </c>
      <c r="CBX23" s="240" t="s">
        <v>133</v>
      </c>
      <c r="CBY23" s="240" t="s">
        <v>133</v>
      </c>
      <c r="CBZ23" s="240" t="s">
        <v>133</v>
      </c>
      <c r="CCA23" s="240" t="s">
        <v>133</v>
      </c>
      <c r="CCB23" s="240" t="s">
        <v>133</v>
      </c>
      <c r="CCC23" s="240" t="s">
        <v>133</v>
      </c>
      <c r="CCD23" s="240" t="s">
        <v>133</v>
      </c>
      <c r="CCE23" s="240" t="s">
        <v>133</v>
      </c>
      <c r="CCF23" s="240" t="s">
        <v>133</v>
      </c>
      <c r="CCG23" s="240" t="s">
        <v>133</v>
      </c>
      <c r="CCH23" s="240" t="s">
        <v>133</v>
      </c>
      <c r="CCI23" s="240" t="s">
        <v>133</v>
      </c>
      <c r="CCJ23" s="240" t="s">
        <v>133</v>
      </c>
      <c r="CCK23" s="240" t="s">
        <v>133</v>
      </c>
      <c r="CCL23" s="240" t="s">
        <v>133</v>
      </c>
      <c r="CCM23" s="240" t="s">
        <v>133</v>
      </c>
      <c r="CCN23" s="240" t="s">
        <v>133</v>
      </c>
      <c r="CCO23" s="240" t="s">
        <v>133</v>
      </c>
      <c r="CCP23" s="240" t="s">
        <v>133</v>
      </c>
      <c r="CCQ23" s="240" t="s">
        <v>133</v>
      </c>
      <c r="CCR23" s="240" t="s">
        <v>133</v>
      </c>
      <c r="CCS23" s="240" t="s">
        <v>133</v>
      </c>
      <c r="CCT23" s="240" t="s">
        <v>133</v>
      </c>
      <c r="CCU23" s="240" t="s">
        <v>133</v>
      </c>
      <c r="CCV23" s="240" t="s">
        <v>133</v>
      </c>
      <c r="CCW23" s="240" t="s">
        <v>133</v>
      </c>
      <c r="CCX23" s="240" t="s">
        <v>133</v>
      </c>
      <c r="CCY23" s="240" t="s">
        <v>133</v>
      </c>
      <c r="CCZ23" s="240" t="s">
        <v>133</v>
      </c>
      <c r="CDA23" s="240" t="s">
        <v>133</v>
      </c>
      <c r="CDB23" s="240" t="s">
        <v>133</v>
      </c>
      <c r="CDC23" s="240" t="s">
        <v>133</v>
      </c>
      <c r="CDD23" s="240" t="s">
        <v>133</v>
      </c>
      <c r="CDE23" s="240" t="s">
        <v>133</v>
      </c>
      <c r="CDF23" s="240" t="s">
        <v>133</v>
      </c>
      <c r="CDG23" s="240" t="s">
        <v>133</v>
      </c>
      <c r="CDH23" s="240" t="s">
        <v>133</v>
      </c>
      <c r="CDI23" s="240" t="s">
        <v>133</v>
      </c>
      <c r="CDJ23" s="240" t="s">
        <v>133</v>
      </c>
      <c r="CDK23" s="240" t="s">
        <v>133</v>
      </c>
      <c r="CDL23" s="240" t="s">
        <v>133</v>
      </c>
      <c r="CDM23" s="240" t="s">
        <v>133</v>
      </c>
      <c r="CDN23" s="240" t="s">
        <v>133</v>
      </c>
      <c r="CDO23" s="240" t="s">
        <v>133</v>
      </c>
      <c r="CDP23" s="240" t="s">
        <v>133</v>
      </c>
      <c r="CDQ23" s="240" t="s">
        <v>133</v>
      </c>
      <c r="CDR23" s="240" t="s">
        <v>133</v>
      </c>
      <c r="CDS23" s="240" t="s">
        <v>133</v>
      </c>
      <c r="CDT23" s="240" t="s">
        <v>133</v>
      </c>
      <c r="CDU23" s="240" t="s">
        <v>133</v>
      </c>
      <c r="CDV23" s="240" t="s">
        <v>133</v>
      </c>
      <c r="CDW23" s="240" t="s">
        <v>133</v>
      </c>
      <c r="CDX23" s="240" t="s">
        <v>133</v>
      </c>
      <c r="CDY23" s="240" t="s">
        <v>133</v>
      </c>
      <c r="CDZ23" s="240" t="s">
        <v>133</v>
      </c>
      <c r="CEA23" s="240" t="s">
        <v>133</v>
      </c>
      <c r="CEB23" s="240" t="s">
        <v>133</v>
      </c>
      <c r="CEC23" s="240" t="s">
        <v>133</v>
      </c>
      <c r="CED23" s="240" t="s">
        <v>133</v>
      </c>
      <c r="CEE23" s="240" t="s">
        <v>133</v>
      </c>
      <c r="CEF23" s="240" t="s">
        <v>133</v>
      </c>
      <c r="CEG23" s="240" t="s">
        <v>133</v>
      </c>
      <c r="CEH23" s="240" t="s">
        <v>133</v>
      </c>
      <c r="CEI23" s="240" t="s">
        <v>133</v>
      </c>
      <c r="CEJ23" s="240" t="s">
        <v>133</v>
      </c>
      <c r="CEK23" s="240" t="s">
        <v>133</v>
      </c>
      <c r="CEL23" s="240" t="s">
        <v>133</v>
      </c>
      <c r="CEM23" s="240" t="s">
        <v>133</v>
      </c>
      <c r="CEN23" s="240" t="s">
        <v>133</v>
      </c>
      <c r="CEO23" s="240" t="s">
        <v>133</v>
      </c>
      <c r="CEP23" s="240" t="s">
        <v>133</v>
      </c>
      <c r="CEQ23" s="240" t="s">
        <v>133</v>
      </c>
      <c r="CER23" s="240" t="s">
        <v>133</v>
      </c>
      <c r="CES23" s="240" t="s">
        <v>133</v>
      </c>
      <c r="CET23" s="240" t="s">
        <v>133</v>
      </c>
      <c r="CEU23" s="240" t="s">
        <v>133</v>
      </c>
      <c r="CEV23" s="240" t="s">
        <v>133</v>
      </c>
      <c r="CEW23" s="240" t="s">
        <v>133</v>
      </c>
      <c r="CEX23" s="240" t="s">
        <v>133</v>
      </c>
      <c r="CEY23" s="240" t="s">
        <v>133</v>
      </c>
      <c r="CEZ23" s="240" t="s">
        <v>133</v>
      </c>
      <c r="CFA23" s="240" t="s">
        <v>133</v>
      </c>
      <c r="CFB23" s="240" t="s">
        <v>133</v>
      </c>
      <c r="CFC23" s="240" t="s">
        <v>133</v>
      </c>
      <c r="CFD23" s="240" t="s">
        <v>133</v>
      </c>
      <c r="CFE23" s="240" t="s">
        <v>133</v>
      </c>
      <c r="CFF23" s="240" t="s">
        <v>133</v>
      </c>
      <c r="CFG23" s="240" t="s">
        <v>133</v>
      </c>
      <c r="CFH23" s="240" t="s">
        <v>133</v>
      </c>
      <c r="CFI23" s="240" t="s">
        <v>133</v>
      </c>
      <c r="CFJ23" s="240" t="s">
        <v>133</v>
      </c>
      <c r="CFK23" s="240" t="s">
        <v>133</v>
      </c>
      <c r="CFL23" s="240" t="s">
        <v>133</v>
      </c>
      <c r="CFM23" s="240" t="s">
        <v>133</v>
      </c>
      <c r="CFN23" s="240" t="s">
        <v>133</v>
      </c>
      <c r="CFO23" s="240" t="s">
        <v>133</v>
      </c>
      <c r="CFP23" s="240" t="s">
        <v>133</v>
      </c>
      <c r="CFQ23" s="240" t="s">
        <v>133</v>
      </c>
      <c r="CFR23" s="240" t="s">
        <v>133</v>
      </c>
      <c r="CFS23" s="240" t="s">
        <v>133</v>
      </c>
      <c r="CFT23" s="240" t="s">
        <v>133</v>
      </c>
      <c r="CFU23" s="240" t="s">
        <v>133</v>
      </c>
      <c r="CFV23" s="240" t="s">
        <v>133</v>
      </c>
      <c r="CFW23" s="240" t="s">
        <v>133</v>
      </c>
      <c r="CFX23" s="240" t="s">
        <v>133</v>
      </c>
      <c r="CFY23" s="240" t="s">
        <v>133</v>
      </c>
      <c r="CFZ23" s="240" t="s">
        <v>133</v>
      </c>
      <c r="CGA23" s="240" t="s">
        <v>133</v>
      </c>
      <c r="CGB23" s="240" t="s">
        <v>133</v>
      </c>
      <c r="CGC23" s="240" t="s">
        <v>133</v>
      </c>
      <c r="CGD23" s="240" t="s">
        <v>133</v>
      </c>
      <c r="CGE23" s="240" t="s">
        <v>133</v>
      </c>
      <c r="CGF23" s="240" t="s">
        <v>133</v>
      </c>
      <c r="CGG23" s="240" t="s">
        <v>133</v>
      </c>
      <c r="CGH23" s="240" t="s">
        <v>133</v>
      </c>
      <c r="CGI23" s="240" t="s">
        <v>133</v>
      </c>
      <c r="CGJ23" s="240" t="s">
        <v>133</v>
      </c>
      <c r="CGK23" s="240" t="s">
        <v>133</v>
      </c>
      <c r="CGL23" s="240" t="s">
        <v>133</v>
      </c>
      <c r="CGM23" s="240" t="s">
        <v>133</v>
      </c>
      <c r="CGN23" s="240" t="s">
        <v>133</v>
      </c>
      <c r="CGO23" s="240" t="s">
        <v>133</v>
      </c>
      <c r="CGP23" s="240" t="s">
        <v>133</v>
      </c>
      <c r="CGQ23" s="240" t="s">
        <v>133</v>
      </c>
      <c r="CGR23" s="240" t="s">
        <v>133</v>
      </c>
      <c r="CGS23" s="240" t="s">
        <v>133</v>
      </c>
      <c r="CGT23" s="240" t="s">
        <v>133</v>
      </c>
      <c r="CGU23" s="240" t="s">
        <v>133</v>
      </c>
      <c r="CGV23" s="240" t="s">
        <v>133</v>
      </c>
      <c r="CGW23" s="240" t="s">
        <v>133</v>
      </c>
      <c r="CGX23" s="240" t="s">
        <v>133</v>
      </c>
      <c r="CGY23" s="240" t="s">
        <v>133</v>
      </c>
      <c r="CGZ23" s="240" t="s">
        <v>133</v>
      </c>
      <c r="CHA23" s="240" t="s">
        <v>133</v>
      </c>
      <c r="CHB23" s="240" t="s">
        <v>133</v>
      </c>
      <c r="CHC23" s="240" t="s">
        <v>133</v>
      </c>
      <c r="CHD23" s="240" t="s">
        <v>133</v>
      </c>
      <c r="CHE23" s="240" t="s">
        <v>133</v>
      </c>
      <c r="CHF23" s="240" t="s">
        <v>133</v>
      </c>
      <c r="CHG23" s="240" t="s">
        <v>133</v>
      </c>
      <c r="CHH23" s="240" t="s">
        <v>133</v>
      </c>
      <c r="CHI23" s="240" t="s">
        <v>133</v>
      </c>
      <c r="CHJ23" s="240" t="s">
        <v>133</v>
      </c>
      <c r="CHK23" s="240" t="s">
        <v>133</v>
      </c>
      <c r="CHL23" s="240" t="s">
        <v>133</v>
      </c>
      <c r="CHM23" s="240" t="s">
        <v>133</v>
      </c>
      <c r="CHN23" s="240" t="s">
        <v>133</v>
      </c>
      <c r="CHO23" s="240" t="s">
        <v>133</v>
      </c>
      <c r="CHP23" s="240" t="s">
        <v>133</v>
      </c>
      <c r="CHQ23" s="240" t="s">
        <v>133</v>
      </c>
      <c r="CHR23" s="240" t="s">
        <v>133</v>
      </c>
      <c r="CHS23" s="240" t="s">
        <v>133</v>
      </c>
      <c r="CHT23" s="240" t="s">
        <v>133</v>
      </c>
      <c r="CHU23" s="240" t="s">
        <v>133</v>
      </c>
      <c r="CHV23" s="240" t="s">
        <v>133</v>
      </c>
      <c r="CHW23" s="240" t="s">
        <v>133</v>
      </c>
      <c r="CHX23" s="240" t="s">
        <v>133</v>
      </c>
      <c r="CHY23" s="240" t="s">
        <v>133</v>
      </c>
      <c r="CHZ23" s="240" t="s">
        <v>133</v>
      </c>
      <c r="CIA23" s="240" t="s">
        <v>133</v>
      </c>
      <c r="CIB23" s="240" t="s">
        <v>133</v>
      </c>
      <c r="CIC23" s="240" t="s">
        <v>133</v>
      </c>
      <c r="CID23" s="240" t="s">
        <v>133</v>
      </c>
      <c r="CIE23" s="240" t="s">
        <v>133</v>
      </c>
      <c r="CIF23" s="240" t="s">
        <v>133</v>
      </c>
      <c r="CIG23" s="240" t="s">
        <v>133</v>
      </c>
      <c r="CIH23" s="240" t="s">
        <v>133</v>
      </c>
      <c r="CII23" s="240" t="s">
        <v>133</v>
      </c>
      <c r="CIJ23" s="240" t="s">
        <v>133</v>
      </c>
      <c r="CIK23" s="240" t="s">
        <v>133</v>
      </c>
      <c r="CIL23" s="240" t="s">
        <v>133</v>
      </c>
      <c r="CIM23" s="240" t="s">
        <v>133</v>
      </c>
      <c r="CIN23" s="240" t="s">
        <v>133</v>
      </c>
      <c r="CIO23" s="240" t="s">
        <v>133</v>
      </c>
      <c r="CIP23" s="240" t="s">
        <v>133</v>
      </c>
      <c r="CIQ23" s="240" t="s">
        <v>133</v>
      </c>
      <c r="CIR23" s="240" t="s">
        <v>133</v>
      </c>
      <c r="CIS23" s="240" t="s">
        <v>133</v>
      </c>
      <c r="CIT23" s="240" t="s">
        <v>133</v>
      </c>
      <c r="CIU23" s="240" t="s">
        <v>133</v>
      </c>
      <c r="CIV23" s="240" t="s">
        <v>133</v>
      </c>
      <c r="CIW23" s="240" t="s">
        <v>133</v>
      </c>
      <c r="CIX23" s="240" t="s">
        <v>133</v>
      </c>
      <c r="CIY23" s="240" t="s">
        <v>133</v>
      </c>
      <c r="CIZ23" s="240" t="s">
        <v>133</v>
      </c>
      <c r="CJA23" s="240" t="s">
        <v>133</v>
      </c>
      <c r="CJB23" s="240" t="s">
        <v>133</v>
      </c>
      <c r="CJC23" s="240" t="s">
        <v>133</v>
      </c>
      <c r="CJD23" s="240" t="s">
        <v>133</v>
      </c>
      <c r="CJE23" s="240" t="s">
        <v>133</v>
      </c>
      <c r="CJF23" s="240" t="s">
        <v>133</v>
      </c>
      <c r="CJG23" s="240" t="s">
        <v>133</v>
      </c>
      <c r="CJH23" s="240" t="s">
        <v>133</v>
      </c>
      <c r="CJI23" s="240" t="s">
        <v>133</v>
      </c>
      <c r="CJJ23" s="240" t="s">
        <v>133</v>
      </c>
      <c r="CJK23" s="240" t="s">
        <v>133</v>
      </c>
      <c r="CJL23" s="240" t="s">
        <v>133</v>
      </c>
      <c r="CJM23" s="240" t="s">
        <v>133</v>
      </c>
      <c r="CJN23" s="240" t="s">
        <v>133</v>
      </c>
      <c r="CJO23" s="240" t="s">
        <v>133</v>
      </c>
      <c r="CJP23" s="240" t="s">
        <v>133</v>
      </c>
      <c r="CJQ23" s="240" t="s">
        <v>133</v>
      </c>
      <c r="CJR23" s="240" t="s">
        <v>133</v>
      </c>
      <c r="CJS23" s="240" t="s">
        <v>133</v>
      </c>
      <c r="CJT23" s="240" t="s">
        <v>133</v>
      </c>
      <c r="CJU23" s="240" t="s">
        <v>133</v>
      </c>
      <c r="CJV23" s="240" t="s">
        <v>133</v>
      </c>
      <c r="CJW23" s="240" t="s">
        <v>133</v>
      </c>
      <c r="CJX23" s="240" t="s">
        <v>133</v>
      </c>
      <c r="CJY23" s="240" t="s">
        <v>133</v>
      </c>
      <c r="CJZ23" s="240" t="s">
        <v>133</v>
      </c>
      <c r="CKA23" s="240" t="s">
        <v>133</v>
      </c>
      <c r="CKB23" s="240" t="s">
        <v>133</v>
      </c>
      <c r="CKC23" s="240" t="s">
        <v>133</v>
      </c>
      <c r="CKD23" s="240" t="s">
        <v>133</v>
      </c>
      <c r="CKE23" s="240" t="s">
        <v>133</v>
      </c>
      <c r="CKF23" s="240" t="s">
        <v>133</v>
      </c>
      <c r="CKG23" s="240" t="s">
        <v>133</v>
      </c>
      <c r="CKH23" s="240" t="s">
        <v>133</v>
      </c>
      <c r="CKI23" s="240" t="s">
        <v>133</v>
      </c>
      <c r="CKJ23" s="240" t="s">
        <v>133</v>
      </c>
      <c r="CKK23" s="240" t="s">
        <v>133</v>
      </c>
      <c r="CKL23" s="240" t="s">
        <v>133</v>
      </c>
      <c r="CKM23" s="240" t="s">
        <v>133</v>
      </c>
      <c r="CKN23" s="240" t="s">
        <v>133</v>
      </c>
      <c r="CKO23" s="240" t="s">
        <v>133</v>
      </c>
      <c r="CKP23" s="240" t="s">
        <v>133</v>
      </c>
      <c r="CKQ23" s="240" t="s">
        <v>133</v>
      </c>
      <c r="CKR23" s="240" t="s">
        <v>133</v>
      </c>
      <c r="CKS23" s="240" t="s">
        <v>133</v>
      </c>
      <c r="CKT23" s="240" t="s">
        <v>133</v>
      </c>
      <c r="CKU23" s="240" t="s">
        <v>133</v>
      </c>
      <c r="CKV23" s="240" t="s">
        <v>133</v>
      </c>
      <c r="CKW23" s="240" t="s">
        <v>133</v>
      </c>
      <c r="CKX23" s="240" t="s">
        <v>133</v>
      </c>
      <c r="CKY23" s="240" t="s">
        <v>133</v>
      </c>
      <c r="CKZ23" s="240" t="s">
        <v>133</v>
      </c>
      <c r="CLA23" s="240" t="s">
        <v>133</v>
      </c>
      <c r="CLB23" s="240" t="s">
        <v>133</v>
      </c>
      <c r="CLC23" s="240" t="s">
        <v>133</v>
      </c>
      <c r="CLD23" s="240" t="s">
        <v>133</v>
      </c>
      <c r="CLE23" s="240" t="s">
        <v>133</v>
      </c>
      <c r="CLF23" s="240" t="s">
        <v>133</v>
      </c>
      <c r="CLG23" s="240" t="s">
        <v>133</v>
      </c>
      <c r="CLH23" s="240" t="s">
        <v>133</v>
      </c>
      <c r="CLI23" s="240" t="s">
        <v>133</v>
      </c>
      <c r="CLJ23" s="240" t="s">
        <v>133</v>
      </c>
      <c r="CLK23" s="240" t="s">
        <v>133</v>
      </c>
      <c r="CLL23" s="240" t="s">
        <v>133</v>
      </c>
      <c r="CLM23" s="240" t="s">
        <v>133</v>
      </c>
      <c r="CLN23" s="240" t="s">
        <v>133</v>
      </c>
      <c r="CLO23" s="240" t="s">
        <v>133</v>
      </c>
      <c r="CLP23" s="240" t="s">
        <v>133</v>
      </c>
      <c r="CLQ23" s="240" t="s">
        <v>133</v>
      </c>
      <c r="CLR23" s="240" t="s">
        <v>133</v>
      </c>
      <c r="CLS23" s="240" t="s">
        <v>133</v>
      </c>
      <c r="CLT23" s="240" t="s">
        <v>133</v>
      </c>
      <c r="CLU23" s="240" t="s">
        <v>133</v>
      </c>
      <c r="CLV23" s="240" t="s">
        <v>133</v>
      </c>
      <c r="CLW23" s="240" t="s">
        <v>133</v>
      </c>
      <c r="CLX23" s="240" t="s">
        <v>133</v>
      </c>
      <c r="CLY23" s="240" t="s">
        <v>133</v>
      </c>
      <c r="CLZ23" s="240" t="s">
        <v>133</v>
      </c>
      <c r="CMA23" s="240" t="s">
        <v>133</v>
      </c>
      <c r="CMB23" s="240" t="s">
        <v>133</v>
      </c>
      <c r="CMC23" s="240" t="s">
        <v>133</v>
      </c>
      <c r="CMD23" s="240" t="s">
        <v>133</v>
      </c>
      <c r="CME23" s="240" t="s">
        <v>133</v>
      </c>
      <c r="CMF23" s="240" t="s">
        <v>133</v>
      </c>
      <c r="CMG23" s="240" t="s">
        <v>133</v>
      </c>
      <c r="CMH23" s="240" t="s">
        <v>133</v>
      </c>
      <c r="CMI23" s="240" t="s">
        <v>133</v>
      </c>
      <c r="CMJ23" s="240" t="s">
        <v>133</v>
      </c>
      <c r="CMK23" s="240" t="s">
        <v>133</v>
      </c>
      <c r="CML23" s="240" t="s">
        <v>133</v>
      </c>
      <c r="CMM23" s="240" t="s">
        <v>133</v>
      </c>
      <c r="CMN23" s="240" t="s">
        <v>133</v>
      </c>
      <c r="CMO23" s="240" t="s">
        <v>133</v>
      </c>
      <c r="CMP23" s="240" t="s">
        <v>133</v>
      </c>
      <c r="CMQ23" s="240" t="s">
        <v>133</v>
      </c>
      <c r="CMR23" s="240" t="s">
        <v>133</v>
      </c>
      <c r="CMS23" s="240" t="s">
        <v>133</v>
      </c>
      <c r="CMT23" s="240" t="s">
        <v>133</v>
      </c>
      <c r="CMU23" s="240" t="s">
        <v>133</v>
      </c>
      <c r="CMV23" s="240" t="s">
        <v>133</v>
      </c>
      <c r="CMW23" s="240" t="s">
        <v>133</v>
      </c>
      <c r="CMX23" s="240" t="s">
        <v>133</v>
      </c>
      <c r="CMY23" s="240" t="s">
        <v>133</v>
      </c>
      <c r="CMZ23" s="240" t="s">
        <v>133</v>
      </c>
      <c r="CNA23" s="240" t="s">
        <v>133</v>
      </c>
      <c r="CNB23" s="240" t="s">
        <v>133</v>
      </c>
      <c r="CNC23" s="240" t="s">
        <v>133</v>
      </c>
      <c r="CND23" s="240" t="s">
        <v>133</v>
      </c>
      <c r="CNE23" s="240" t="s">
        <v>133</v>
      </c>
      <c r="CNF23" s="240" t="s">
        <v>133</v>
      </c>
      <c r="CNG23" s="240" t="s">
        <v>133</v>
      </c>
      <c r="CNH23" s="240" t="s">
        <v>133</v>
      </c>
      <c r="CNI23" s="240" t="s">
        <v>133</v>
      </c>
      <c r="CNJ23" s="240" t="s">
        <v>133</v>
      </c>
      <c r="CNK23" s="240" t="s">
        <v>133</v>
      </c>
      <c r="CNL23" s="240" t="s">
        <v>133</v>
      </c>
      <c r="CNM23" s="240" t="s">
        <v>133</v>
      </c>
      <c r="CNN23" s="240" t="s">
        <v>133</v>
      </c>
      <c r="CNO23" s="240" t="s">
        <v>133</v>
      </c>
      <c r="CNP23" s="240" t="s">
        <v>133</v>
      </c>
      <c r="CNQ23" s="240" t="s">
        <v>133</v>
      </c>
      <c r="CNR23" s="240" t="s">
        <v>133</v>
      </c>
      <c r="CNS23" s="240" t="s">
        <v>133</v>
      </c>
      <c r="CNT23" s="240" t="s">
        <v>133</v>
      </c>
      <c r="CNU23" s="240" t="s">
        <v>133</v>
      </c>
      <c r="CNV23" s="240" t="s">
        <v>133</v>
      </c>
      <c r="CNW23" s="240" t="s">
        <v>133</v>
      </c>
      <c r="CNX23" s="240" t="s">
        <v>133</v>
      </c>
      <c r="CNY23" s="240" t="s">
        <v>133</v>
      </c>
      <c r="CNZ23" s="240" t="s">
        <v>133</v>
      </c>
      <c r="COA23" s="240" t="s">
        <v>133</v>
      </c>
      <c r="COB23" s="240" t="s">
        <v>133</v>
      </c>
      <c r="COC23" s="240" t="s">
        <v>133</v>
      </c>
      <c r="COD23" s="240" t="s">
        <v>133</v>
      </c>
      <c r="COE23" s="240" t="s">
        <v>133</v>
      </c>
      <c r="COF23" s="240" t="s">
        <v>133</v>
      </c>
      <c r="COG23" s="240" t="s">
        <v>133</v>
      </c>
      <c r="COH23" s="240" t="s">
        <v>133</v>
      </c>
      <c r="COI23" s="240" t="s">
        <v>133</v>
      </c>
      <c r="COJ23" s="240" t="s">
        <v>133</v>
      </c>
      <c r="COK23" s="240" t="s">
        <v>133</v>
      </c>
      <c r="COL23" s="240" t="s">
        <v>133</v>
      </c>
      <c r="COM23" s="240" t="s">
        <v>133</v>
      </c>
      <c r="CON23" s="240" t="s">
        <v>133</v>
      </c>
      <c r="COO23" s="240" t="s">
        <v>133</v>
      </c>
      <c r="COP23" s="240" t="s">
        <v>133</v>
      </c>
      <c r="COQ23" s="240" t="s">
        <v>133</v>
      </c>
      <c r="COR23" s="240" t="s">
        <v>133</v>
      </c>
      <c r="COS23" s="240" t="s">
        <v>133</v>
      </c>
      <c r="COT23" s="240" t="s">
        <v>133</v>
      </c>
      <c r="COU23" s="240" t="s">
        <v>133</v>
      </c>
      <c r="COV23" s="240" t="s">
        <v>133</v>
      </c>
      <c r="COW23" s="240" t="s">
        <v>133</v>
      </c>
      <c r="COX23" s="240" t="s">
        <v>133</v>
      </c>
      <c r="COY23" s="240" t="s">
        <v>133</v>
      </c>
      <c r="COZ23" s="240" t="s">
        <v>133</v>
      </c>
      <c r="CPA23" s="240" t="s">
        <v>133</v>
      </c>
      <c r="CPB23" s="240" t="s">
        <v>133</v>
      </c>
      <c r="CPC23" s="240" t="s">
        <v>133</v>
      </c>
      <c r="CPD23" s="240" t="s">
        <v>133</v>
      </c>
      <c r="CPE23" s="240" t="s">
        <v>133</v>
      </c>
      <c r="CPF23" s="240" t="s">
        <v>133</v>
      </c>
      <c r="CPG23" s="240" t="s">
        <v>133</v>
      </c>
      <c r="CPH23" s="240" t="s">
        <v>133</v>
      </c>
      <c r="CPI23" s="240" t="s">
        <v>133</v>
      </c>
      <c r="CPJ23" s="240" t="s">
        <v>133</v>
      </c>
      <c r="CPK23" s="240" t="s">
        <v>133</v>
      </c>
      <c r="CPL23" s="240" t="s">
        <v>133</v>
      </c>
      <c r="CPM23" s="240" t="s">
        <v>133</v>
      </c>
      <c r="CPN23" s="240" t="s">
        <v>133</v>
      </c>
      <c r="CPO23" s="240" t="s">
        <v>133</v>
      </c>
      <c r="CPP23" s="240" t="s">
        <v>133</v>
      </c>
      <c r="CPQ23" s="240" t="s">
        <v>133</v>
      </c>
      <c r="CPR23" s="240" t="s">
        <v>133</v>
      </c>
      <c r="CPS23" s="240" t="s">
        <v>133</v>
      </c>
      <c r="CPT23" s="240" t="s">
        <v>133</v>
      </c>
      <c r="CPU23" s="240" t="s">
        <v>133</v>
      </c>
      <c r="CPV23" s="240" t="s">
        <v>133</v>
      </c>
      <c r="CPW23" s="240" t="s">
        <v>133</v>
      </c>
      <c r="CPX23" s="240" t="s">
        <v>133</v>
      </c>
      <c r="CPY23" s="240" t="s">
        <v>133</v>
      </c>
      <c r="CPZ23" s="240" t="s">
        <v>133</v>
      </c>
      <c r="CQA23" s="240" t="s">
        <v>133</v>
      </c>
      <c r="CQB23" s="240" t="s">
        <v>133</v>
      </c>
      <c r="CQC23" s="240" t="s">
        <v>133</v>
      </c>
      <c r="CQD23" s="240" t="s">
        <v>133</v>
      </c>
      <c r="CQE23" s="240" t="s">
        <v>133</v>
      </c>
      <c r="CQF23" s="240" t="s">
        <v>133</v>
      </c>
      <c r="CQG23" s="240" t="s">
        <v>133</v>
      </c>
      <c r="CQH23" s="240" t="s">
        <v>133</v>
      </c>
      <c r="CQI23" s="240" t="s">
        <v>133</v>
      </c>
      <c r="CQJ23" s="240" t="s">
        <v>133</v>
      </c>
      <c r="CQK23" s="240" t="s">
        <v>133</v>
      </c>
      <c r="CQL23" s="240" t="s">
        <v>133</v>
      </c>
      <c r="CQM23" s="240" t="s">
        <v>133</v>
      </c>
      <c r="CQN23" s="240" t="s">
        <v>133</v>
      </c>
      <c r="CQO23" s="240" t="s">
        <v>133</v>
      </c>
      <c r="CQP23" s="240" t="s">
        <v>133</v>
      </c>
      <c r="CQQ23" s="240" t="s">
        <v>133</v>
      </c>
      <c r="CQR23" s="240" t="s">
        <v>133</v>
      </c>
      <c r="CQS23" s="240" t="s">
        <v>133</v>
      </c>
      <c r="CQT23" s="240" t="s">
        <v>133</v>
      </c>
      <c r="CQU23" s="240" t="s">
        <v>133</v>
      </c>
      <c r="CQV23" s="240" t="s">
        <v>133</v>
      </c>
      <c r="CQW23" s="240" t="s">
        <v>133</v>
      </c>
      <c r="CQX23" s="240" t="s">
        <v>133</v>
      </c>
      <c r="CQY23" s="240" t="s">
        <v>133</v>
      </c>
      <c r="CQZ23" s="240" t="s">
        <v>133</v>
      </c>
      <c r="CRA23" s="240" t="s">
        <v>133</v>
      </c>
      <c r="CRB23" s="240" t="s">
        <v>133</v>
      </c>
      <c r="CRC23" s="240" t="s">
        <v>133</v>
      </c>
      <c r="CRD23" s="240" t="s">
        <v>133</v>
      </c>
      <c r="CRE23" s="240" t="s">
        <v>133</v>
      </c>
      <c r="CRF23" s="240" t="s">
        <v>133</v>
      </c>
      <c r="CRG23" s="240" t="s">
        <v>133</v>
      </c>
      <c r="CRH23" s="240" t="s">
        <v>133</v>
      </c>
      <c r="CRI23" s="240" t="s">
        <v>133</v>
      </c>
      <c r="CRJ23" s="240" t="s">
        <v>133</v>
      </c>
      <c r="CRK23" s="240" t="s">
        <v>133</v>
      </c>
      <c r="CRL23" s="240" t="s">
        <v>133</v>
      </c>
      <c r="CRM23" s="240" t="s">
        <v>133</v>
      </c>
      <c r="CRN23" s="240" t="s">
        <v>133</v>
      </c>
      <c r="CRO23" s="240" t="s">
        <v>133</v>
      </c>
      <c r="CRP23" s="240" t="s">
        <v>133</v>
      </c>
      <c r="CRQ23" s="240" t="s">
        <v>133</v>
      </c>
      <c r="CRR23" s="240" t="s">
        <v>133</v>
      </c>
      <c r="CRS23" s="240" t="s">
        <v>133</v>
      </c>
      <c r="CRT23" s="240" t="s">
        <v>133</v>
      </c>
      <c r="CRU23" s="240" t="s">
        <v>133</v>
      </c>
      <c r="CRV23" s="240" t="s">
        <v>133</v>
      </c>
      <c r="CRW23" s="240" t="s">
        <v>133</v>
      </c>
      <c r="CRX23" s="240" t="s">
        <v>133</v>
      </c>
      <c r="CRY23" s="240" t="s">
        <v>133</v>
      </c>
      <c r="CRZ23" s="240" t="s">
        <v>133</v>
      </c>
      <c r="CSA23" s="240" t="s">
        <v>133</v>
      </c>
      <c r="CSB23" s="240" t="s">
        <v>133</v>
      </c>
      <c r="CSC23" s="240" t="s">
        <v>133</v>
      </c>
      <c r="CSD23" s="240" t="s">
        <v>133</v>
      </c>
      <c r="CSE23" s="240" t="s">
        <v>133</v>
      </c>
      <c r="CSF23" s="240" t="s">
        <v>133</v>
      </c>
      <c r="CSG23" s="240" t="s">
        <v>133</v>
      </c>
      <c r="CSH23" s="240" t="s">
        <v>133</v>
      </c>
      <c r="CSI23" s="240" t="s">
        <v>133</v>
      </c>
      <c r="CSJ23" s="240" t="s">
        <v>133</v>
      </c>
      <c r="CSK23" s="240" t="s">
        <v>133</v>
      </c>
      <c r="CSL23" s="240" t="s">
        <v>133</v>
      </c>
      <c r="CSM23" s="240" t="s">
        <v>133</v>
      </c>
      <c r="CSN23" s="240" t="s">
        <v>133</v>
      </c>
      <c r="CSO23" s="240" t="s">
        <v>133</v>
      </c>
      <c r="CSP23" s="240" t="s">
        <v>133</v>
      </c>
      <c r="CSQ23" s="240" t="s">
        <v>133</v>
      </c>
      <c r="CSR23" s="240" t="s">
        <v>133</v>
      </c>
      <c r="CSS23" s="240" t="s">
        <v>133</v>
      </c>
      <c r="CST23" s="240" t="s">
        <v>133</v>
      </c>
      <c r="CSU23" s="240" t="s">
        <v>133</v>
      </c>
      <c r="CSV23" s="240" t="s">
        <v>133</v>
      </c>
      <c r="CSW23" s="240" t="s">
        <v>133</v>
      </c>
      <c r="CSX23" s="240" t="s">
        <v>133</v>
      </c>
      <c r="CSY23" s="240" t="s">
        <v>133</v>
      </c>
      <c r="CSZ23" s="240" t="s">
        <v>133</v>
      </c>
      <c r="CTA23" s="240" t="s">
        <v>133</v>
      </c>
      <c r="CTB23" s="240" t="s">
        <v>133</v>
      </c>
      <c r="CTC23" s="240" t="s">
        <v>133</v>
      </c>
      <c r="CTD23" s="240" t="s">
        <v>133</v>
      </c>
      <c r="CTE23" s="240" t="s">
        <v>133</v>
      </c>
      <c r="CTF23" s="240" t="s">
        <v>133</v>
      </c>
      <c r="CTG23" s="240" t="s">
        <v>133</v>
      </c>
      <c r="CTH23" s="240" t="s">
        <v>133</v>
      </c>
      <c r="CTI23" s="240" t="s">
        <v>133</v>
      </c>
      <c r="CTJ23" s="240" t="s">
        <v>133</v>
      </c>
      <c r="CTK23" s="240" t="s">
        <v>133</v>
      </c>
      <c r="CTL23" s="240" t="s">
        <v>133</v>
      </c>
      <c r="CTM23" s="240" t="s">
        <v>133</v>
      </c>
      <c r="CTN23" s="240" t="s">
        <v>133</v>
      </c>
      <c r="CTO23" s="240" t="s">
        <v>133</v>
      </c>
      <c r="CTP23" s="240" t="s">
        <v>133</v>
      </c>
      <c r="CTQ23" s="240" t="s">
        <v>133</v>
      </c>
      <c r="CTR23" s="240" t="s">
        <v>133</v>
      </c>
      <c r="CTS23" s="240" t="s">
        <v>133</v>
      </c>
      <c r="CTT23" s="240" t="s">
        <v>133</v>
      </c>
      <c r="CTU23" s="240" t="s">
        <v>133</v>
      </c>
      <c r="CTV23" s="240" t="s">
        <v>133</v>
      </c>
      <c r="CTW23" s="240" t="s">
        <v>133</v>
      </c>
      <c r="CTX23" s="240" t="s">
        <v>133</v>
      </c>
      <c r="CTY23" s="240" t="s">
        <v>133</v>
      </c>
      <c r="CTZ23" s="240" t="s">
        <v>133</v>
      </c>
      <c r="CUA23" s="240" t="s">
        <v>133</v>
      </c>
      <c r="CUB23" s="240" t="s">
        <v>133</v>
      </c>
      <c r="CUC23" s="240" t="s">
        <v>133</v>
      </c>
      <c r="CUD23" s="240" t="s">
        <v>133</v>
      </c>
      <c r="CUE23" s="240" t="s">
        <v>133</v>
      </c>
      <c r="CUF23" s="240" t="s">
        <v>133</v>
      </c>
      <c r="CUG23" s="240" t="s">
        <v>133</v>
      </c>
      <c r="CUH23" s="240" t="s">
        <v>133</v>
      </c>
      <c r="CUI23" s="240" t="s">
        <v>133</v>
      </c>
      <c r="CUJ23" s="240" t="s">
        <v>133</v>
      </c>
      <c r="CUK23" s="240" t="s">
        <v>133</v>
      </c>
      <c r="CUL23" s="240" t="s">
        <v>133</v>
      </c>
      <c r="CUM23" s="240" t="s">
        <v>133</v>
      </c>
      <c r="CUN23" s="240" t="s">
        <v>133</v>
      </c>
      <c r="CUO23" s="240" t="s">
        <v>133</v>
      </c>
      <c r="CUP23" s="240" t="s">
        <v>133</v>
      </c>
      <c r="CUQ23" s="240" t="s">
        <v>133</v>
      </c>
      <c r="CUR23" s="240" t="s">
        <v>133</v>
      </c>
      <c r="CUS23" s="240" t="s">
        <v>133</v>
      </c>
      <c r="CUT23" s="240" t="s">
        <v>133</v>
      </c>
      <c r="CUU23" s="240" t="s">
        <v>133</v>
      </c>
      <c r="CUV23" s="240" t="s">
        <v>133</v>
      </c>
      <c r="CUW23" s="240" t="s">
        <v>133</v>
      </c>
      <c r="CUX23" s="240" t="s">
        <v>133</v>
      </c>
      <c r="CUY23" s="240" t="s">
        <v>133</v>
      </c>
      <c r="CUZ23" s="240" t="s">
        <v>133</v>
      </c>
      <c r="CVA23" s="240" t="s">
        <v>133</v>
      </c>
      <c r="CVB23" s="240" t="s">
        <v>133</v>
      </c>
      <c r="CVC23" s="240" t="s">
        <v>133</v>
      </c>
      <c r="CVD23" s="240" t="s">
        <v>133</v>
      </c>
      <c r="CVE23" s="240" t="s">
        <v>133</v>
      </c>
      <c r="CVF23" s="240" t="s">
        <v>133</v>
      </c>
      <c r="CVG23" s="240" t="s">
        <v>133</v>
      </c>
      <c r="CVH23" s="240" t="s">
        <v>133</v>
      </c>
      <c r="CVI23" s="240" t="s">
        <v>133</v>
      </c>
      <c r="CVJ23" s="240" t="s">
        <v>133</v>
      </c>
      <c r="CVK23" s="240" t="s">
        <v>133</v>
      </c>
      <c r="CVL23" s="240" t="s">
        <v>133</v>
      </c>
      <c r="CVM23" s="240" t="s">
        <v>133</v>
      </c>
      <c r="CVN23" s="240" t="s">
        <v>133</v>
      </c>
      <c r="CVO23" s="240" t="s">
        <v>133</v>
      </c>
      <c r="CVP23" s="240" t="s">
        <v>133</v>
      </c>
      <c r="CVQ23" s="240" t="s">
        <v>133</v>
      </c>
      <c r="CVR23" s="240" t="s">
        <v>133</v>
      </c>
      <c r="CVS23" s="240" t="s">
        <v>133</v>
      </c>
      <c r="CVT23" s="240" t="s">
        <v>133</v>
      </c>
      <c r="CVU23" s="240" t="s">
        <v>133</v>
      </c>
      <c r="CVV23" s="240" t="s">
        <v>133</v>
      </c>
      <c r="CVW23" s="240" t="s">
        <v>133</v>
      </c>
      <c r="CVX23" s="240" t="s">
        <v>133</v>
      </c>
      <c r="CVY23" s="240" t="s">
        <v>133</v>
      </c>
      <c r="CVZ23" s="240" t="s">
        <v>133</v>
      </c>
      <c r="CWA23" s="240" t="s">
        <v>133</v>
      </c>
      <c r="CWB23" s="240" t="s">
        <v>133</v>
      </c>
      <c r="CWC23" s="240" t="s">
        <v>133</v>
      </c>
      <c r="CWD23" s="240" t="s">
        <v>133</v>
      </c>
      <c r="CWE23" s="240" t="s">
        <v>133</v>
      </c>
      <c r="CWF23" s="240" t="s">
        <v>133</v>
      </c>
      <c r="CWG23" s="240" t="s">
        <v>133</v>
      </c>
      <c r="CWH23" s="240" t="s">
        <v>133</v>
      </c>
      <c r="CWI23" s="240" t="s">
        <v>133</v>
      </c>
      <c r="CWJ23" s="240" t="s">
        <v>133</v>
      </c>
      <c r="CWK23" s="240" t="s">
        <v>133</v>
      </c>
      <c r="CWL23" s="240" t="s">
        <v>133</v>
      </c>
      <c r="CWM23" s="240" t="s">
        <v>133</v>
      </c>
      <c r="CWN23" s="240" t="s">
        <v>133</v>
      </c>
      <c r="CWO23" s="240" t="s">
        <v>133</v>
      </c>
      <c r="CWP23" s="240" t="s">
        <v>133</v>
      </c>
      <c r="CWQ23" s="240" t="s">
        <v>133</v>
      </c>
      <c r="CWR23" s="240" t="s">
        <v>133</v>
      </c>
      <c r="CWS23" s="240" t="s">
        <v>133</v>
      </c>
      <c r="CWT23" s="240" t="s">
        <v>133</v>
      </c>
      <c r="CWU23" s="240" t="s">
        <v>133</v>
      </c>
      <c r="CWV23" s="240" t="s">
        <v>133</v>
      </c>
      <c r="CWW23" s="240" t="s">
        <v>133</v>
      </c>
      <c r="CWX23" s="240" t="s">
        <v>133</v>
      </c>
      <c r="CWY23" s="240" t="s">
        <v>133</v>
      </c>
      <c r="CWZ23" s="240" t="s">
        <v>133</v>
      </c>
      <c r="CXA23" s="240" t="s">
        <v>133</v>
      </c>
      <c r="CXB23" s="240" t="s">
        <v>133</v>
      </c>
      <c r="CXC23" s="240" t="s">
        <v>133</v>
      </c>
      <c r="CXD23" s="240" t="s">
        <v>133</v>
      </c>
      <c r="CXE23" s="240" t="s">
        <v>133</v>
      </c>
      <c r="CXF23" s="240" t="s">
        <v>133</v>
      </c>
      <c r="CXG23" s="240" t="s">
        <v>133</v>
      </c>
      <c r="CXH23" s="240" t="s">
        <v>133</v>
      </c>
      <c r="CXI23" s="240" t="s">
        <v>133</v>
      </c>
      <c r="CXJ23" s="240" t="s">
        <v>133</v>
      </c>
      <c r="CXK23" s="240" t="s">
        <v>133</v>
      </c>
      <c r="CXL23" s="240" t="s">
        <v>133</v>
      </c>
      <c r="CXM23" s="240" t="s">
        <v>133</v>
      </c>
      <c r="CXN23" s="240" t="s">
        <v>133</v>
      </c>
      <c r="CXO23" s="240" t="s">
        <v>133</v>
      </c>
      <c r="CXP23" s="240" t="s">
        <v>133</v>
      </c>
      <c r="CXQ23" s="240" t="s">
        <v>133</v>
      </c>
      <c r="CXR23" s="240" t="s">
        <v>133</v>
      </c>
      <c r="CXS23" s="240" t="s">
        <v>133</v>
      </c>
      <c r="CXT23" s="240" t="s">
        <v>133</v>
      </c>
      <c r="CXU23" s="240" t="s">
        <v>133</v>
      </c>
      <c r="CXV23" s="240" t="s">
        <v>133</v>
      </c>
      <c r="CXW23" s="240" t="s">
        <v>133</v>
      </c>
      <c r="CXX23" s="240" t="s">
        <v>133</v>
      </c>
      <c r="CXY23" s="240" t="s">
        <v>133</v>
      </c>
      <c r="CXZ23" s="240" t="s">
        <v>133</v>
      </c>
      <c r="CYA23" s="240" t="s">
        <v>133</v>
      </c>
      <c r="CYB23" s="240" t="s">
        <v>133</v>
      </c>
      <c r="CYC23" s="240" t="s">
        <v>133</v>
      </c>
      <c r="CYD23" s="240" t="s">
        <v>133</v>
      </c>
      <c r="CYE23" s="240" t="s">
        <v>133</v>
      </c>
      <c r="CYF23" s="240" t="s">
        <v>133</v>
      </c>
      <c r="CYG23" s="240" t="s">
        <v>133</v>
      </c>
      <c r="CYH23" s="240" t="s">
        <v>133</v>
      </c>
      <c r="CYI23" s="240" t="s">
        <v>133</v>
      </c>
      <c r="CYJ23" s="240" t="s">
        <v>133</v>
      </c>
      <c r="CYK23" s="240" t="s">
        <v>133</v>
      </c>
      <c r="CYL23" s="240" t="s">
        <v>133</v>
      </c>
      <c r="CYM23" s="240" t="s">
        <v>133</v>
      </c>
      <c r="CYN23" s="240" t="s">
        <v>133</v>
      </c>
      <c r="CYO23" s="240" t="s">
        <v>133</v>
      </c>
      <c r="CYP23" s="240" t="s">
        <v>133</v>
      </c>
      <c r="CYQ23" s="240" t="s">
        <v>133</v>
      </c>
      <c r="CYR23" s="240" t="s">
        <v>133</v>
      </c>
      <c r="CYS23" s="240" t="s">
        <v>133</v>
      </c>
      <c r="CYT23" s="240" t="s">
        <v>133</v>
      </c>
      <c r="CYU23" s="240" t="s">
        <v>133</v>
      </c>
      <c r="CYV23" s="240" t="s">
        <v>133</v>
      </c>
      <c r="CYW23" s="240" t="s">
        <v>133</v>
      </c>
      <c r="CYX23" s="240" t="s">
        <v>133</v>
      </c>
      <c r="CYY23" s="240" t="s">
        <v>133</v>
      </c>
      <c r="CYZ23" s="240" t="s">
        <v>133</v>
      </c>
      <c r="CZA23" s="240" t="s">
        <v>133</v>
      </c>
      <c r="CZB23" s="240" t="s">
        <v>133</v>
      </c>
      <c r="CZC23" s="240" t="s">
        <v>133</v>
      </c>
      <c r="CZD23" s="240" t="s">
        <v>133</v>
      </c>
      <c r="CZE23" s="240" t="s">
        <v>133</v>
      </c>
      <c r="CZF23" s="240" t="s">
        <v>133</v>
      </c>
      <c r="CZG23" s="240" t="s">
        <v>133</v>
      </c>
      <c r="CZH23" s="240" t="s">
        <v>133</v>
      </c>
      <c r="CZI23" s="240" t="s">
        <v>133</v>
      </c>
      <c r="CZJ23" s="240" t="s">
        <v>133</v>
      </c>
      <c r="CZK23" s="240" t="s">
        <v>133</v>
      </c>
      <c r="CZL23" s="240" t="s">
        <v>133</v>
      </c>
      <c r="CZM23" s="240" t="s">
        <v>133</v>
      </c>
      <c r="CZN23" s="240" t="s">
        <v>133</v>
      </c>
      <c r="CZO23" s="240" t="s">
        <v>133</v>
      </c>
      <c r="CZP23" s="240" t="s">
        <v>133</v>
      </c>
      <c r="CZQ23" s="240" t="s">
        <v>133</v>
      </c>
      <c r="CZR23" s="240" t="s">
        <v>133</v>
      </c>
      <c r="CZS23" s="240" t="s">
        <v>133</v>
      </c>
      <c r="CZT23" s="240" t="s">
        <v>133</v>
      </c>
      <c r="CZU23" s="240" t="s">
        <v>133</v>
      </c>
      <c r="CZV23" s="240" t="s">
        <v>133</v>
      </c>
      <c r="CZW23" s="240" t="s">
        <v>133</v>
      </c>
      <c r="CZX23" s="240" t="s">
        <v>133</v>
      </c>
      <c r="CZY23" s="240" t="s">
        <v>133</v>
      </c>
      <c r="CZZ23" s="240" t="s">
        <v>133</v>
      </c>
      <c r="DAA23" s="240" t="s">
        <v>133</v>
      </c>
      <c r="DAB23" s="240" t="s">
        <v>133</v>
      </c>
      <c r="DAC23" s="240" t="s">
        <v>133</v>
      </c>
      <c r="DAD23" s="240" t="s">
        <v>133</v>
      </c>
      <c r="DAE23" s="240" t="s">
        <v>133</v>
      </c>
      <c r="DAF23" s="240" t="s">
        <v>133</v>
      </c>
      <c r="DAG23" s="240" t="s">
        <v>133</v>
      </c>
      <c r="DAH23" s="240" t="s">
        <v>133</v>
      </c>
      <c r="DAI23" s="240" t="s">
        <v>133</v>
      </c>
      <c r="DAJ23" s="240" t="s">
        <v>133</v>
      </c>
      <c r="DAK23" s="240" t="s">
        <v>133</v>
      </c>
      <c r="DAL23" s="240" t="s">
        <v>133</v>
      </c>
      <c r="DAM23" s="240" t="s">
        <v>133</v>
      </c>
      <c r="DAN23" s="240" t="s">
        <v>133</v>
      </c>
      <c r="DAO23" s="240" t="s">
        <v>133</v>
      </c>
      <c r="DAP23" s="240" t="s">
        <v>133</v>
      </c>
      <c r="DAQ23" s="240" t="s">
        <v>133</v>
      </c>
      <c r="DAR23" s="240" t="s">
        <v>133</v>
      </c>
      <c r="DAS23" s="240" t="s">
        <v>133</v>
      </c>
      <c r="DAT23" s="240" t="s">
        <v>133</v>
      </c>
      <c r="DAU23" s="240" t="s">
        <v>133</v>
      </c>
      <c r="DAV23" s="240" t="s">
        <v>133</v>
      </c>
      <c r="DAW23" s="240" t="s">
        <v>133</v>
      </c>
      <c r="DAX23" s="240" t="s">
        <v>133</v>
      </c>
      <c r="DAY23" s="240" t="s">
        <v>133</v>
      </c>
      <c r="DAZ23" s="240" t="s">
        <v>133</v>
      </c>
      <c r="DBA23" s="240" t="s">
        <v>133</v>
      </c>
      <c r="DBB23" s="240" t="s">
        <v>133</v>
      </c>
      <c r="DBC23" s="240" t="s">
        <v>133</v>
      </c>
      <c r="DBD23" s="240" t="s">
        <v>133</v>
      </c>
      <c r="DBE23" s="240" t="s">
        <v>133</v>
      </c>
      <c r="DBF23" s="240" t="s">
        <v>133</v>
      </c>
      <c r="DBG23" s="240" t="s">
        <v>133</v>
      </c>
      <c r="DBH23" s="240" t="s">
        <v>133</v>
      </c>
      <c r="DBI23" s="240" t="s">
        <v>133</v>
      </c>
      <c r="DBJ23" s="240" t="s">
        <v>133</v>
      </c>
      <c r="DBK23" s="240" t="s">
        <v>133</v>
      </c>
      <c r="DBL23" s="240" t="s">
        <v>133</v>
      </c>
      <c r="DBM23" s="240" t="s">
        <v>133</v>
      </c>
      <c r="DBN23" s="240" t="s">
        <v>133</v>
      </c>
      <c r="DBO23" s="240" t="s">
        <v>133</v>
      </c>
      <c r="DBP23" s="240" t="s">
        <v>133</v>
      </c>
      <c r="DBQ23" s="240" t="s">
        <v>133</v>
      </c>
      <c r="DBR23" s="240" t="s">
        <v>133</v>
      </c>
      <c r="DBS23" s="240" t="s">
        <v>133</v>
      </c>
      <c r="DBT23" s="240" t="s">
        <v>133</v>
      </c>
      <c r="DBU23" s="240" t="s">
        <v>133</v>
      </c>
      <c r="DBV23" s="240" t="s">
        <v>133</v>
      </c>
      <c r="DBW23" s="240" t="s">
        <v>133</v>
      </c>
      <c r="DBX23" s="240" t="s">
        <v>133</v>
      </c>
      <c r="DBY23" s="240" t="s">
        <v>133</v>
      </c>
      <c r="DBZ23" s="240" t="s">
        <v>133</v>
      </c>
      <c r="DCA23" s="240" t="s">
        <v>133</v>
      </c>
      <c r="DCB23" s="240" t="s">
        <v>133</v>
      </c>
      <c r="DCC23" s="240" t="s">
        <v>133</v>
      </c>
      <c r="DCD23" s="240" t="s">
        <v>133</v>
      </c>
      <c r="DCE23" s="240" t="s">
        <v>133</v>
      </c>
      <c r="DCF23" s="240" t="s">
        <v>133</v>
      </c>
      <c r="DCG23" s="240" t="s">
        <v>133</v>
      </c>
      <c r="DCH23" s="240" t="s">
        <v>133</v>
      </c>
      <c r="DCI23" s="240" t="s">
        <v>133</v>
      </c>
      <c r="DCJ23" s="240" t="s">
        <v>133</v>
      </c>
      <c r="DCK23" s="240" t="s">
        <v>133</v>
      </c>
      <c r="DCL23" s="240" t="s">
        <v>133</v>
      </c>
      <c r="DCM23" s="240" t="s">
        <v>133</v>
      </c>
      <c r="DCN23" s="240" t="s">
        <v>133</v>
      </c>
      <c r="DCO23" s="240" t="s">
        <v>133</v>
      </c>
      <c r="DCP23" s="240" t="s">
        <v>133</v>
      </c>
      <c r="DCQ23" s="240" t="s">
        <v>133</v>
      </c>
      <c r="DCR23" s="240" t="s">
        <v>133</v>
      </c>
      <c r="DCS23" s="240" t="s">
        <v>133</v>
      </c>
      <c r="DCT23" s="240" t="s">
        <v>133</v>
      </c>
      <c r="DCU23" s="240" t="s">
        <v>133</v>
      </c>
      <c r="DCV23" s="240" t="s">
        <v>133</v>
      </c>
      <c r="DCW23" s="240" t="s">
        <v>133</v>
      </c>
      <c r="DCX23" s="240" t="s">
        <v>133</v>
      </c>
      <c r="DCY23" s="240" t="s">
        <v>133</v>
      </c>
      <c r="DCZ23" s="240" t="s">
        <v>133</v>
      </c>
      <c r="DDA23" s="240" t="s">
        <v>133</v>
      </c>
      <c r="DDB23" s="240" t="s">
        <v>133</v>
      </c>
      <c r="DDC23" s="240" t="s">
        <v>133</v>
      </c>
      <c r="DDD23" s="240" t="s">
        <v>133</v>
      </c>
      <c r="DDE23" s="240" t="s">
        <v>133</v>
      </c>
      <c r="DDF23" s="240" t="s">
        <v>133</v>
      </c>
      <c r="DDG23" s="240" t="s">
        <v>133</v>
      </c>
      <c r="DDH23" s="240" t="s">
        <v>133</v>
      </c>
      <c r="DDI23" s="240" t="s">
        <v>133</v>
      </c>
      <c r="DDJ23" s="240" t="s">
        <v>133</v>
      </c>
      <c r="DDK23" s="240" t="s">
        <v>133</v>
      </c>
      <c r="DDL23" s="240" t="s">
        <v>133</v>
      </c>
      <c r="DDM23" s="240" t="s">
        <v>133</v>
      </c>
      <c r="DDN23" s="240" t="s">
        <v>133</v>
      </c>
      <c r="DDO23" s="240" t="s">
        <v>133</v>
      </c>
      <c r="DDP23" s="240" t="s">
        <v>133</v>
      </c>
      <c r="DDQ23" s="240" t="s">
        <v>133</v>
      </c>
      <c r="DDR23" s="240" t="s">
        <v>133</v>
      </c>
      <c r="DDS23" s="240" t="s">
        <v>133</v>
      </c>
      <c r="DDT23" s="240" t="s">
        <v>133</v>
      </c>
      <c r="DDU23" s="240" t="s">
        <v>133</v>
      </c>
      <c r="DDV23" s="240" t="s">
        <v>133</v>
      </c>
      <c r="DDW23" s="240" t="s">
        <v>133</v>
      </c>
      <c r="DDX23" s="240" t="s">
        <v>133</v>
      </c>
      <c r="DDY23" s="240" t="s">
        <v>133</v>
      </c>
      <c r="DDZ23" s="240" t="s">
        <v>133</v>
      </c>
      <c r="DEA23" s="240" t="s">
        <v>133</v>
      </c>
      <c r="DEB23" s="240" t="s">
        <v>133</v>
      </c>
      <c r="DEC23" s="240" t="s">
        <v>133</v>
      </c>
      <c r="DED23" s="240" t="s">
        <v>133</v>
      </c>
      <c r="DEE23" s="240" t="s">
        <v>133</v>
      </c>
      <c r="DEF23" s="240" t="s">
        <v>133</v>
      </c>
      <c r="DEG23" s="240" t="s">
        <v>133</v>
      </c>
      <c r="DEH23" s="240" t="s">
        <v>133</v>
      </c>
      <c r="DEI23" s="240" t="s">
        <v>133</v>
      </c>
      <c r="DEJ23" s="240" t="s">
        <v>133</v>
      </c>
      <c r="DEK23" s="240" t="s">
        <v>133</v>
      </c>
      <c r="DEL23" s="240" t="s">
        <v>133</v>
      </c>
      <c r="DEM23" s="240" t="s">
        <v>133</v>
      </c>
      <c r="DEN23" s="240" t="s">
        <v>133</v>
      </c>
      <c r="DEO23" s="240" t="s">
        <v>133</v>
      </c>
      <c r="DEP23" s="240" t="s">
        <v>133</v>
      </c>
      <c r="DEQ23" s="240" t="s">
        <v>133</v>
      </c>
      <c r="DER23" s="240" t="s">
        <v>133</v>
      </c>
      <c r="DES23" s="240" t="s">
        <v>133</v>
      </c>
      <c r="DET23" s="240" t="s">
        <v>133</v>
      </c>
      <c r="DEU23" s="240" t="s">
        <v>133</v>
      </c>
      <c r="DEV23" s="240" t="s">
        <v>133</v>
      </c>
      <c r="DEW23" s="240" t="s">
        <v>133</v>
      </c>
      <c r="DEX23" s="240" t="s">
        <v>133</v>
      </c>
      <c r="DEY23" s="240" t="s">
        <v>133</v>
      </c>
      <c r="DEZ23" s="240" t="s">
        <v>133</v>
      </c>
      <c r="DFA23" s="240" t="s">
        <v>133</v>
      </c>
      <c r="DFB23" s="240" t="s">
        <v>133</v>
      </c>
      <c r="DFC23" s="240" t="s">
        <v>133</v>
      </c>
      <c r="DFD23" s="240" t="s">
        <v>133</v>
      </c>
      <c r="DFE23" s="240" t="s">
        <v>133</v>
      </c>
      <c r="DFF23" s="240" t="s">
        <v>133</v>
      </c>
      <c r="DFG23" s="240" t="s">
        <v>133</v>
      </c>
      <c r="DFH23" s="240" t="s">
        <v>133</v>
      </c>
      <c r="DFI23" s="240" t="s">
        <v>133</v>
      </c>
      <c r="DFJ23" s="240" t="s">
        <v>133</v>
      </c>
      <c r="DFK23" s="240" t="s">
        <v>133</v>
      </c>
      <c r="DFL23" s="240" t="s">
        <v>133</v>
      </c>
      <c r="DFM23" s="240" t="s">
        <v>133</v>
      </c>
      <c r="DFN23" s="240" t="s">
        <v>133</v>
      </c>
      <c r="DFO23" s="240" t="s">
        <v>133</v>
      </c>
      <c r="DFP23" s="240" t="s">
        <v>133</v>
      </c>
      <c r="DFQ23" s="240" t="s">
        <v>133</v>
      </c>
      <c r="DFR23" s="240" t="s">
        <v>133</v>
      </c>
      <c r="DFS23" s="240" t="s">
        <v>133</v>
      </c>
      <c r="DFT23" s="240" t="s">
        <v>133</v>
      </c>
      <c r="DFU23" s="240" t="s">
        <v>133</v>
      </c>
      <c r="DFV23" s="240" t="s">
        <v>133</v>
      </c>
      <c r="DFW23" s="240" t="s">
        <v>133</v>
      </c>
      <c r="DFX23" s="240" t="s">
        <v>133</v>
      </c>
      <c r="DFY23" s="240" t="s">
        <v>133</v>
      </c>
      <c r="DFZ23" s="240" t="s">
        <v>133</v>
      </c>
      <c r="DGA23" s="240" t="s">
        <v>133</v>
      </c>
      <c r="DGB23" s="240" t="s">
        <v>133</v>
      </c>
      <c r="DGC23" s="240" t="s">
        <v>133</v>
      </c>
      <c r="DGD23" s="240" t="s">
        <v>133</v>
      </c>
      <c r="DGE23" s="240" t="s">
        <v>133</v>
      </c>
      <c r="DGF23" s="240" t="s">
        <v>133</v>
      </c>
      <c r="DGG23" s="240" t="s">
        <v>133</v>
      </c>
      <c r="DGH23" s="240" t="s">
        <v>133</v>
      </c>
      <c r="DGI23" s="240" t="s">
        <v>133</v>
      </c>
      <c r="DGJ23" s="240" t="s">
        <v>133</v>
      </c>
      <c r="DGK23" s="240" t="s">
        <v>133</v>
      </c>
      <c r="DGL23" s="240" t="s">
        <v>133</v>
      </c>
      <c r="DGM23" s="240" t="s">
        <v>133</v>
      </c>
      <c r="DGN23" s="240" t="s">
        <v>133</v>
      </c>
      <c r="DGO23" s="240" t="s">
        <v>133</v>
      </c>
      <c r="DGP23" s="240" t="s">
        <v>133</v>
      </c>
      <c r="DGQ23" s="240" t="s">
        <v>133</v>
      </c>
      <c r="DGR23" s="240" t="s">
        <v>133</v>
      </c>
      <c r="DGS23" s="240" t="s">
        <v>133</v>
      </c>
      <c r="DGT23" s="240" t="s">
        <v>133</v>
      </c>
      <c r="DGU23" s="240" t="s">
        <v>133</v>
      </c>
      <c r="DGV23" s="240" t="s">
        <v>133</v>
      </c>
      <c r="DGW23" s="240" t="s">
        <v>133</v>
      </c>
      <c r="DGX23" s="240" t="s">
        <v>133</v>
      </c>
      <c r="DGY23" s="240" t="s">
        <v>133</v>
      </c>
      <c r="DGZ23" s="240" t="s">
        <v>133</v>
      </c>
      <c r="DHA23" s="240" t="s">
        <v>133</v>
      </c>
      <c r="DHB23" s="240" t="s">
        <v>133</v>
      </c>
      <c r="DHC23" s="240" t="s">
        <v>133</v>
      </c>
      <c r="DHD23" s="240" t="s">
        <v>133</v>
      </c>
      <c r="DHE23" s="240" t="s">
        <v>133</v>
      </c>
      <c r="DHF23" s="240" t="s">
        <v>133</v>
      </c>
      <c r="DHG23" s="240" t="s">
        <v>133</v>
      </c>
      <c r="DHH23" s="240" t="s">
        <v>133</v>
      </c>
      <c r="DHI23" s="240" t="s">
        <v>133</v>
      </c>
      <c r="DHJ23" s="240" t="s">
        <v>133</v>
      </c>
      <c r="DHK23" s="240" t="s">
        <v>133</v>
      </c>
      <c r="DHL23" s="240" t="s">
        <v>133</v>
      </c>
      <c r="DHM23" s="240" t="s">
        <v>133</v>
      </c>
      <c r="DHN23" s="240" t="s">
        <v>133</v>
      </c>
      <c r="DHO23" s="240" t="s">
        <v>133</v>
      </c>
      <c r="DHP23" s="240" t="s">
        <v>133</v>
      </c>
      <c r="DHQ23" s="240" t="s">
        <v>133</v>
      </c>
      <c r="DHR23" s="240" t="s">
        <v>133</v>
      </c>
      <c r="DHS23" s="240" t="s">
        <v>133</v>
      </c>
      <c r="DHT23" s="240" t="s">
        <v>133</v>
      </c>
      <c r="DHU23" s="240" t="s">
        <v>133</v>
      </c>
      <c r="DHV23" s="240" t="s">
        <v>133</v>
      </c>
      <c r="DHW23" s="240" t="s">
        <v>133</v>
      </c>
      <c r="DHX23" s="240" t="s">
        <v>133</v>
      </c>
      <c r="DHY23" s="240" t="s">
        <v>133</v>
      </c>
      <c r="DHZ23" s="240" t="s">
        <v>133</v>
      </c>
      <c r="DIA23" s="240" t="s">
        <v>133</v>
      </c>
      <c r="DIB23" s="240" t="s">
        <v>133</v>
      </c>
      <c r="DIC23" s="240" t="s">
        <v>133</v>
      </c>
      <c r="DID23" s="240" t="s">
        <v>133</v>
      </c>
      <c r="DIE23" s="240" t="s">
        <v>133</v>
      </c>
      <c r="DIF23" s="240" t="s">
        <v>133</v>
      </c>
      <c r="DIG23" s="240" t="s">
        <v>133</v>
      </c>
      <c r="DIH23" s="240" t="s">
        <v>133</v>
      </c>
      <c r="DII23" s="240" t="s">
        <v>133</v>
      </c>
      <c r="DIJ23" s="240" t="s">
        <v>133</v>
      </c>
      <c r="DIK23" s="240" t="s">
        <v>133</v>
      </c>
      <c r="DIL23" s="240" t="s">
        <v>133</v>
      </c>
      <c r="DIM23" s="240" t="s">
        <v>133</v>
      </c>
      <c r="DIN23" s="240" t="s">
        <v>133</v>
      </c>
      <c r="DIO23" s="240" t="s">
        <v>133</v>
      </c>
      <c r="DIP23" s="240" t="s">
        <v>133</v>
      </c>
      <c r="DIQ23" s="240" t="s">
        <v>133</v>
      </c>
      <c r="DIR23" s="240" t="s">
        <v>133</v>
      </c>
      <c r="DIS23" s="240" t="s">
        <v>133</v>
      </c>
      <c r="DIT23" s="240" t="s">
        <v>133</v>
      </c>
      <c r="DIU23" s="240" t="s">
        <v>133</v>
      </c>
      <c r="DIV23" s="240" t="s">
        <v>133</v>
      </c>
      <c r="DIW23" s="240" t="s">
        <v>133</v>
      </c>
      <c r="DIX23" s="240" t="s">
        <v>133</v>
      </c>
      <c r="DIY23" s="240" t="s">
        <v>133</v>
      </c>
      <c r="DIZ23" s="240" t="s">
        <v>133</v>
      </c>
      <c r="DJA23" s="240" t="s">
        <v>133</v>
      </c>
      <c r="DJB23" s="240" t="s">
        <v>133</v>
      </c>
      <c r="DJC23" s="240" t="s">
        <v>133</v>
      </c>
      <c r="DJD23" s="240" t="s">
        <v>133</v>
      </c>
      <c r="DJE23" s="240" t="s">
        <v>133</v>
      </c>
      <c r="DJF23" s="240" t="s">
        <v>133</v>
      </c>
      <c r="DJG23" s="240" t="s">
        <v>133</v>
      </c>
      <c r="DJH23" s="240" t="s">
        <v>133</v>
      </c>
      <c r="DJI23" s="240" t="s">
        <v>133</v>
      </c>
      <c r="DJJ23" s="240" t="s">
        <v>133</v>
      </c>
      <c r="DJK23" s="240" t="s">
        <v>133</v>
      </c>
      <c r="DJL23" s="240" t="s">
        <v>133</v>
      </c>
      <c r="DJM23" s="240" t="s">
        <v>133</v>
      </c>
      <c r="DJN23" s="240" t="s">
        <v>133</v>
      </c>
      <c r="DJO23" s="240" t="s">
        <v>133</v>
      </c>
      <c r="DJP23" s="240" t="s">
        <v>133</v>
      </c>
      <c r="DJQ23" s="240" t="s">
        <v>133</v>
      </c>
      <c r="DJR23" s="240" t="s">
        <v>133</v>
      </c>
      <c r="DJS23" s="240" t="s">
        <v>133</v>
      </c>
      <c r="DJT23" s="240" t="s">
        <v>133</v>
      </c>
      <c r="DJU23" s="240" t="s">
        <v>133</v>
      </c>
      <c r="DJV23" s="240" t="s">
        <v>133</v>
      </c>
      <c r="DJW23" s="240" t="s">
        <v>133</v>
      </c>
      <c r="DJX23" s="240" t="s">
        <v>133</v>
      </c>
      <c r="DJY23" s="240" t="s">
        <v>133</v>
      </c>
      <c r="DJZ23" s="240" t="s">
        <v>133</v>
      </c>
      <c r="DKA23" s="240" t="s">
        <v>133</v>
      </c>
      <c r="DKB23" s="240" t="s">
        <v>133</v>
      </c>
      <c r="DKC23" s="240" t="s">
        <v>133</v>
      </c>
      <c r="DKD23" s="240" t="s">
        <v>133</v>
      </c>
      <c r="DKE23" s="240" t="s">
        <v>133</v>
      </c>
      <c r="DKF23" s="240" t="s">
        <v>133</v>
      </c>
      <c r="DKG23" s="240" t="s">
        <v>133</v>
      </c>
      <c r="DKH23" s="240" t="s">
        <v>133</v>
      </c>
      <c r="DKI23" s="240" t="s">
        <v>133</v>
      </c>
      <c r="DKJ23" s="240" t="s">
        <v>133</v>
      </c>
      <c r="DKK23" s="240" t="s">
        <v>133</v>
      </c>
      <c r="DKL23" s="240" t="s">
        <v>133</v>
      </c>
      <c r="DKM23" s="240" t="s">
        <v>133</v>
      </c>
      <c r="DKN23" s="240" t="s">
        <v>133</v>
      </c>
      <c r="DKO23" s="240" t="s">
        <v>133</v>
      </c>
      <c r="DKP23" s="240" t="s">
        <v>133</v>
      </c>
      <c r="DKQ23" s="240" t="s">
        <v>133</v>
      </c>
      <c r="DKR23" s="240" t="s">
        <v>133</v>
      </c>
      <c r="DKS23" s="240" t="s">
        <v>133</v>
      </c>
      <c r="DKT23" s="240" t="s">
        <v>133</v>
      </c>
      <c r="DKU23" s="240" t="s">
        <v>133</v>
      </c>
      <c r="DKV23" s="240" t="s">
        <v>133</v>
      </c>
      <c r="DKW23" s="240" t="s">
        <v>133</v>
      </c>
      <c r="DKX23" s="240" t="s">
        <v>133</v>
      </c>
      <c r="DKY23" s="240" t="s">
        <v>133</v>
      </c>
      <c r="DKZ23" s="240" t="s">
        <v>133</v>
      </c>
      <c r="DLA23" s="240" t="s">
        <v>133</v>
      </c>
      <c r="DLB23" s="240" t="s">
        <v>133</v>
      </c>
      <c r="DLC23" s="240" t="s">
        <v>133</v>
      </c>
      <c r="DLD23" s="240" t="s">
        <v>133</v>
      </c>
      <c r="DLE23" s="240" t="s">
        <v>133</v>
      </c>
      <c r="DLF23" s="240" t="s">
        <v>133</v>
      </c>
      <c r="DLG23" s="240" t="s">
        <v>133</v>
      </c>
      <c r="DLH23" s="240" t="s">
        <v>133</v>
      </c>
      <c r="DLI23" s="240" t="s">
        <v>133</v>
      </c>
      <c r="DLJ23" s="240" t="s">
        <v>133</v>
      </c>
      <c r="DLK23" s="240" t="s">
        <v>133</v>
      </c>
      <c r="DLL23" s="240" t="s">
        <v>133</v>
      </c>
      <c r="DLM23" s="240" t="s">
        <v>133</v>
      </c>
      <c r="DLN23" s="240" t="s">
        <v>133</v>
      </c>
      <c r="DLO23" s="240" t="s">
        <v>133</v>
      </c>
      <c r="DLP23" s="240" t="s">
        <v>133</v>
      </c>
      <c r="DLQ23" s="240" t="s">
        <v>133</v>
      </c>
      <c r="DLR23" s="240" t="s">
        <v>133</v>
      </c>
      <c r="DLS23" s="240" t="s">
        <v>133</v>
      </c>
      <c r="DLT23" s="240" t="s">
        <v>133</v>
      </c>
      <c r="DLU23" s="240" t="s">
        <v>133</v>
      </c>
      <c r="DLV23" s="240" t="s">
        <v>133</v>
      </c>
      <c r="DLW23" s="240" t="s">
        <v>133</v>
      </c>
      <c r="DLX23" s="240" t="s">
        <v>133</v>
      </c>
      <c r="DLY23" s="240" t="s">
        <v>133</v>
      </c>
      <c r="DLZ23" s="240" t="s">
        <v>133</v>
      </c>
      <c r="DMA23" s="240" t="s">
        <v>133</v>
      </c>
      <c r="DMB23" s="240" t="s">
        <v>133</v>
      </c>
      <c r="DMC23" s="240" t="s">
        <v>133</v>
      </c>
      <c r="DMD23" s="240" t="s">
        <v>133</v>
      </c>
      <c r="DME23" s="240" t="s">
        <v>133</v>
      </c>
      <c r="DMF23" s="240" t="s">
        <v>133</v>
      </c>
      <c r="DMG23" s="240" t="s">
        <v>133</v>
      </c>
      <c r="DMH23" s="240" t="s">
        <v>133</v>
      </c>
      <c r="DMI23" s="240" t="s">
        <v>133</v>
      </c>
      <c r="DMJ23" s="240" t="s">
        <v>133</v>
      </c>
      <c r="DMK23" s="240" t="s">
        <v>133</v>
      </c>
      <c r="DML23" s="240" t="s">
        <v>133</v>
      </c>
      <c r="DMM23" s="240" t="s">
        <v>133</v>
      </c>
      <c r="DMN23" s="240" t="s">
        <v>133</v>
      </c>
      <c r="DMO23" s="240" t="s">
        <v>133</v>
      </c>
      <c r="DMP23" s="240" t="s">
        <v>133</v>
      </c>
      <c r="DMQ23" s="240" t="s">
        <v>133</v>
      </c>
      <c r="DMR23" s="240" t="s">
        <v>133</v>
      </c>
      <c r="DMS23" s="240" t="s">
        <v>133</v>
      </c>
      <c r="DMT23" s="240" t="s">
        <v>133</v>
      </c>
      <c r="DMU23" s="240" t="s">
        <v>133</v>
      </c>
      <c r="DMV23" s="240" t="s">
        <v>133</v>
      </c>
      <c r="DMW23" s="240" t="s">
        <v>133</v>
      </c>
      <c r="DMX23" s="240" t="s">
        <v>133</v>
      </c>
      <c r="DMY23" s="240" t="s">
        <v>133</v>
      </c>
      <c r="DMZ23" s="240" t="s">
        <v>133</v>
      </c>
      <c r="DNA23" s="240" t="s">
        <v>133</v>
      </c>
      <c r="DNB23" s="240" t="s">
        <v>133</v>
      </c>
      <c r="DNC23" s="240" t="s">
        <v>133</v>
      </c>
      <c r="DND23" s="240" t="s">
        <v>133</v>
      </c>
      <c r="DNE23" s="240" t="s">
        <v>133</v>
      </c>
      <c r="DNF23" s="240" t="s">
        <v>133</v>
      </c>
      <c r="DNG23" s="240" t="s">
        <v>133</v>
      </c>
      <c r="DNH23" s="240" t="s">
        <v>133</v>
      </c>
      <c r="DNI23" s="240" t="s">
        <v>133</v>
      </c>
      <c r="DNJ23" s="240" t="s">
        <v>133</v>
      </c>
      <c r="DNK23" s="240" t="s">
        <v>133</v>
      </c>
      <c r="DNL23" s="240" t="s">
        <v>133</v>
      </c>
      <c r="DNM23" s="240" t="s">
        <v>133</v>
      </c>
      <c r="DNN23" s="240" t="s">
        <v>133</v>
      </c>
      <c r="DNO23" s="240" t="s">
        <v>133</v>
      </c>
      <c r="DNP23" s="240" t="s">
        <v>133</v>
      </c>
      <c r="DNQ23" s="240" t="s">
        <v>133</v>
      </c>
      <c r="DNR23" s="240" t="s">
        <v>133</v>
      </c>
      <c r="DNS23" s="240" t="s">
        <v>133</v>
      </c>
      <c r="DNT23" s="240" t="s">
        <v>133</v>
      </c>
      <c r="DNU23" s="240" t="s">
        <v>133</v>
      </c>
      <c r="DNV23" s="240" t="s">
        <v>133</v>
      </c>
      <c r="DNW23" s="240" t="s">
        <v>133</v>
      </c>
      <c r="DNX23" s="240" t="s">
        <v>133</v>
      </c>
      <c r="DNY23" s="240" t="s">
        <v>133</v>
      </c>
      <c r="DNZ23" s="240" t="s">
        <v>133</v>
      </c>
      <c r="DOA23" s="240" t="s">
        <v>133</v>
      </c>
      <c r="DOB23" s="240" t="s">
        <v>133</v>
      </c>
      <c r="DOC23" s="240" t="s">
        <v>133</v>
      </c>
      <c r="DOD23" s="240" t="s">
        <v>133</v>
      </c>
      <c r="DOE23" s="240" t="s">
        <v>133</v>
      </c>
      <c r="DOF23" s="240" t="s">
        <v>133</v>
      </c>
      <c r="DOG23" s="240" t="s">
        <v>133</v>
      </c>
      <c r="DOH23" s="240" t="s">
        <v>133</v>
      </c>
      <c r="DOI23" s="240" t="s">
        <v>133</v>
      </c>
      <c r="DOJ23" s="240" t="s">
        <v>133</v>
      </c>
      <c r="DOK23" s="240" t="s">
        <v>133</v>
      </c>
      <c r="DOL23" s="240" t="s">
        <v>133</v>
      </c>
      <c r="DOM23" s="240" t="s">
        <v>133</v>
      </c>
      <c r="DON23" s="240" t="s">
        <v>133</v>
      </c>
      <c r="DOO23" s="240" t="s">
        <v>133</v>
      </c>
      <c r="DOP23" s="240" t="s">
        <v>133</v>
      </c>
      <c r="DOQ23" s="240" t="s">
        <v>133</v>
      </c>
      <c r="DOR23" s="240" t="s">
        <v>133</v>
      </c>
      <c r="DOS23" s="240" t="s">
        <v>133</v>
      </c>
      <c r="DOT23" s="240" t="s">
        <v>133</v>
      </c>
      <c r="DOU23" s="240" t="s">
        <v>133</v>
      </c>
      <c r="DOV23" s="240" t="s">
        <v>133</v>
      </c>
      <c r="DOW23" s="240" t="s">
        <v>133</v>
      </c>
      <c r="DOX23" s="240" t="s">
        <v>133</v>
      </c>
      <c r="DOY23" s="240" t="s">
        <v>133</v>
      </c>
      <c r="DOZ23" s="240" t="s">
        <v>133</v>
      </c>
      <c r="DPA23" s="240" t="s">
        <v>133</v>
      </c>
      <c r="DPB23" s="240" t="s">
        <v>133</v>
      </c>
      <c r="DPC23" s="240" t="s">
        <v>133</v>
      </c>
      <c r="DPD23" s="240" t="s">
        <v>133</v>
      </c>
      <c r="DPE23" s="240" t="s">
        <v>133</v>
      </c>
      <c r="DPF23" s="240" t="s">
        <v>133</v>
      </c>
      <c r="DPG23" s="240" t="s">
        <v>133</v>
      </c>
      <c r="DPH23" s="240" t="s">
        <v>133</v>
      </c>
      <c r="DPI23" s="240" t="s">
        <v>133</v>
      </c>
      <c r="DPJ23" s="240" t="s">
        <v>133</v>
      </c>
      <c r="DPK23" s="240" t="s">
        <v>133</v>
      </c>
      <c r="DPL23" s="240" t="s">
        <v>133</v>
      </c>
      <c r="DPM23" s="240" t="s">
        <v>133</v>
      </c>
      <c r="DPN23" s="240" t="s">
        <v>133</v>
      </c>
      <c r="DPO23" s="240" t="s">
        <v>133</v>
      </c>
      <c r="DPP23" s="240" t="s">
        <v>133</v>
      </c>
      <c r="DPQ23" s="240" t="s">
        <v>133</v>
      </c>
      <c r="DPR23" s="240" t="s">
        <v>133</v>
      </c>
      <c r="DPS23" s="240" t="s">
        <v>133</v>
      </c>
      <c r="DPT23" s="240" t="s">
        <v>133</v>
      </c>
      <c r="DPU23" s="240" t="s">
        <v>133</v>
      </c>
      <c r="DPV23" s="240" t="s">
        <v>133</v>
      </c>
      <c r="DPW23" s="240" t="s">
        <v>133</v>
      </c>
      <c r="DPX23" s="240" t="s">
        <v>133</v>
      </c>
      <c r="DPY23" s="240" t="s">
        <v>133</v>
      </c>
      <c r="DPZ23" s="240" t="s">
        <v>133</v>
      </c>
      <c r="DQA23" s="240" t="s">
        <v>133</v>
      </c>
      <c r="DQB23" s="240" t="s">
        <v>133</v>
      </c>
      <c r="DQC23" s="240" t="s">
        <v>133</v>
      </c>
      <c r="DQD23" s="240" t="s">
        <v>133</v>
      </c>
      <c r="DQE23" s="240" t="s">
        <v>133</v>
      </c>
      <c r="DQF23" s="240" t="s">
        <v>133</v>
      </c>
      <c r="DQG23" s="240" t="s">
        <v>133</v>
      </c>
      <c r="DQH23" s="240" t="s">
        <v>133</v>
      </c>
      <c r="DQI23" s="240" t="s">
        <v>133</v>
      </c>
      <c r="DQJ23" s="240" t="s">
        <v>133</v>
      </c>
      <c r="DQK23" s="240" t="s">
        <v>133</v>
      </c>
      <c r="DQL23" s="240" t="s">
        <v>133</v>
      </c>
      <c r="DQM23" s="240" t="s">
        <v>133</v>
      </c>
      <c r="DQN23" s="240" t="s">
        <v>133</v>
      </c>
      <c r="DQO23" s="240" t="s">
        <v>133</v>
      </c>
      <c r="DQP23" s="240" t="s">
        <v>133</v>
      </c>
      <c r="DQQ23" s="240" t="s">
        <v>133</v>
      </c>
      <c r="DQR23" s="240" t="s">
        <v>133</v>
      </c>
      <c r="DQS23" s="240" t="s">
        <v>133</v>
      </c>
      <c r="DQT23" s="240" t="s">
        <v>133</v>
      </c>
      <c r="DQU23" s="240" t="s">
        <v>133</v>
      </c>
      <c r="DQV23" s="240" t="s">
        <v>133</v>
      </c>
      <c r="DQW23" s="240" t="s">
        <v>133</v>
      </c>
      <c r="DQX23" s="240" t="s">
        <v>133</v>
      </c>
      <c r="DQY23" s="240" t="s">
        <v>133</v>
      </c>
      <c r="DQZ23" s="240" t="s">
        <v>133</v>
      </c>
      <c r="DRA23" s="240" t="s">
        <v>133</v>
      </c>
      <c r="DRB23" s="240" t="s">
        <v>133</v>
      </c>
      <c r="DRC23" s="240" t="s">
        <v>133</v>
      </c>
      <c r="DRD23" s="240" t="s">
        <v>133</v>
      </c>
      <c r="DRE23" s="240" t="s">
        <v>133</v>
      </c>
      <c r="DRF23" s="240" t="s">
        <v>133</v>
      </c>
      <c r="DRG23" s="240" t="s">
        <v>133</v>
      </c>
      <c r="DRH23" s="240" t="s">
        <v>133</v>
      </c>
      <c r="DRI23" s="240" t="s">
        <v>133</v>
      </c>
      <c r="DRJ23" s="240" t="s">
        <v>133</v>
      </c>
      <c r="DRK23" s="240" t="s">
        <v>133</v>
      </c>
      <c r="DRL23" s="240" t="s">
        <v>133</v>
      </c>
      <c r="DRM23" s="240" t="s">
        <v>133</v>
      </c>
      <c r="DRN23" s="240" t="s">
        <v>133</v>
      </c>
      <c r="DRO23" s="240" t="s">
        <v>133</v>
      </c>
      <c r="DRP23" s="240" t="s">
        <v>133</v>
      </c>
      <c r="DRQ23" s="240" t="s">
        <v>133</v>
      </c>
      <c r="DRR23" s="240" t="s">
        <v>133</v>
      </c>
      <c r="DRS23" s="240" t="s">
        <v>133</v>
      </c>
      <c r="DRT23" s="240" t="s">
        <v>133</v>
      </c>
      <c r="DRU23" s="240" t="s">
        <v>133</v>
      </c>
      <c r="DRV23" s="240" t="s">
        <v>133</v>
      </c>
      <c r="DRW23" s="240" t="s">
        <v>133</v>
      </c>
      <c r="DRX23" s="240" t="s">
        <v>133</v>
      </c>
      <c r="DRY23" s="240" t="s">
        <v>133</v>
      </c>
      <c r="DRZ23" s="240" t="s">
        <v>133</v>
      </c>
      <c r="DSA23" s="240" t="s">
        <v>133</v>
      </c>
      <c r="DSB23" s="240" t="s">
        <v>133</v>
      </c>
      <c r="DSC23" s="240" t="s">
        <v>133</v>
      </c>
      <c r="DSD23" s="240" t="s">
        <v>133</v>
      </c>
      <c r="DSE23" s="240" t="s">
        <v>133</v>
      </c>
      <c r="DSF23" s="240" t="s">
        <v>133</v>
      </c>
      <c r="DSG23" s="240" t="s">
        <v>133</v>
      </c>
      <c r="DSH23" s="240" t="s">
        <v>133</v>
      </c>
      <c r="DSI23" s="240" t="s">
        <v>133</v>
      </c>
      <c r="DSJ23" s="240" t="s">
        <v>133</v>
      </c>
      <c r="DSK23" s="240" t="s">
        <v>133</v>
      </c>
      <c r="DSL23" s="240" t="s">
        <v>133</v>
      </c>
      <c r="DSM23" s="240" t="s">
        <v>133</v>
      </c>
      <c r="DSN23" s="240" t="s">
        <v>133</v>
      </c>
      <c r="DSO23" s="240" t="s">
        <v>133</v>
      </c>
      <c r="DSP23" s="240" t="s">
        <v>133</v>
      </c>
      <c r="DSQ23" s="240" t="s">
        <v>133</v>
      </c>
      <c r="DSR23" s="240" t="s">
        <v>133</v>
      </c>
      <c r="DSS23" s="240" t="s">
        <v>133</v>
      </c>
      <c r="DST23" s="240" t="s">
        <v>133</v>
      </c>
      <c r="DSU23" s="240" t="s">
        <v>133</v>
      </c>
      <c r="DSV23" s="240" t="s">
        <v>133</v>
      </c>
      <c r="DSW23" s="240" t="s">
        <v>133</v>
      </c>
      <c r="DSX23" s="240" t="s">
        <v>133</v>
      </c>
      <c r="DSY23" s="240" t="s">
        <v>133</v>
      </c>
      <c r="DSZ23" s="240" t="s">
        <v>133</v>
      </c>
      <c r="DTA23" s="240" t="s">
        <v>133</v>
      </c>
      <c r="DTB23" s="240" t="s">
        <v>133</v>
      </c>
      <c r="DTC23" s="240" t="s">
        <v>133</v>
      </c>
      <c r="DTD23" s="240" t="s">
        <v>133</v>
      </c>
      <c r="DTE23" s="240" t="s">
        <v>133</v>
      </c>
      <c r="DTF23" s="240" t="s">
        <v>133</v>
      </c>
      <c r="DTG23" s="240" t="s">
        <v>133</v>
      </c>
      <c r="DTH23" s="240" t="s">
        <v>133</v>
      </c>
      <c r="DTI23" s="240" t="s">
        <v>133</v>
      </c>
      <c r="DTJ23" s="240" t="s">
        <v>133</v>
      </c>
      <c r="DTK23" s="240" t="s">
        <v>133</v>
      </c>
      <c r="DTL23" s="240" t="s">
        <v>133</v>
      </c>
      <c r="DTM23" s="240" t="s">
        <v>133</v>
      </c>
      <c r="DTN23" s="240" t="s">
        <v>133</v>
      </c>
      <c r="DTO23" s="240" t="s">
        <v>133</v>
      </c>
      <c r="DTP23" s="240" t="s">
        <v>133</v>
      </c>
      <c r="DTQ23" s="240" t="s">
        <v>133</v>
      </c>
      <c r="DTR23" s="240" t="s">
        <v>133</v>
      </c>
      <c r="DTS23" s="240" t="s">
        <v>133</v>
      </c>
      <c r="DTT23" s="240" t="s">
        <v>133</v>
      </c>
      <c r="DTU23" s="240" t="s">
        <v>133</v>
      </c>
      <c r="DTV23" s="240" t="s">
        <v>133</v>
      </c>
      <c r="DTW23" s="240" t="s">
        <v>133</v>
      </c>
      <c r="DTX23" s="240" t="s">
        <v>133</v>
      </c>
      <c r="DTY23" s="240" t="s">
        <v>133</v>
      </c>
      <c r="DTZ23" s="240" t="s">
        <v>133</v>
      </c>
      <c r="DUA23" s="240" t="s">
        <v>133</v>
      </c>
      <c r="DUB23" s="240" t="s">
        <v>133</v>
      </c>
      <c r="DUC23" s="240" t="s">
        <v>133</v>
      </c>
      <c r="DUD23" s="240" t="s">
        <v>133</v>
      </c>
      <c r="DUE23" s="240" t="s">
        <v>133</v>
      </c>
      <c r="DUF23" s="240" t="s">
        <v>133</v>
      </c>
      <c r="DUG23" s="240" t="s">
        <v>133</v>
      </c>
      <c r="DUH23" s="240" t="s">
        <v>133</v>
      </c>
      <c r="DUI23" s="240" t="s">
        <v>133</v>
      </c>
      <c r="DUJ23" s="240" t="s">
        <v>133</v>
      </c>
      <c r="DUK23" s="240" t="s">
        <v>133</v>
      </c>
      <c r="DUL23" s="240" t="s">
        <v>133</v>
      </c>
      <c r="DUM23" s="240" t="s">
        <v>133</v>
      </c>
      <c r="DUN23" s="240" t="s">
        <v>133</v>
      </c>
      <c r="DUO23" s="240" t="s">
        <v>133</v>
      </c>
      <c r="DUP23" s="240" t="s">
        <v>133</v>
      </c>
      <c r="DUQ23" s="240" t="s">
        <v>133</v>
      </c>
      <c r="DUR23" s="240" t="s">
        <v>133</v>
      </c>
      <c r="DUS23" s="240" t="s">
        <v>133</v>
      </c>
      <c r="DUT23" s="240" t="s">
        <v>133</v>
      </c>
      <c r="DUU23" s="240" t="s">
        <v>133</v>
      </c>
      <c r="DUV23" s="240" t="s">
        <v>133</v>
      </c>
      <c r="DUW23" s="240" t="s">
        <v>133</v>
      </c>
      <c r="DUX23" s="240" t="s">
        <v>133</v>
      </c>
      <c r="DUY23" s="240" t="s">
        <v>133</v>
      </c>
      <c r="DUZ23" s="240" t="s">
        <v>133</v>
      </c>
      <c r="DVA23" s="240" t="s">
        <v>133</v>
      </c>
      <c r="DVB23" s="240" t="s">
        <v>133</v>
      </c>
      <c r="DVC23" s="240" t="s">
        <v>133</v>
      </c>
      <c r="DVD23" s="240" t="s">
        <v>133</v>
      </c>
      <c r="DVE23" s="240" t="s">
        <v>133</v>
      </c>
      <c r="DVF23" s="240" t="s">
        <v>133</v>
      </c>
      <c r="DVG23" s="240" t="s">
        <v>133</v>
      </c>
      <c r="DVH23" s="240" t="s">
        <v>133</v>
      </c>
      <c r="DVI23" s="240" t="s">
        <v>133</v>
      </c>
      <c r="DVJ23" s="240" t="s">
        <v>133</v>
      </c>
      <c r="DVK23" s="240" t="s">
        <v>133</v>
      </c>
      <c r="DVL23" s="240" t="s">
        <v>133</v>
      </c>
      <c r="DVM23" s="240" t="s">
        <v>133</v>
      </c>
      <c r="DVN23" s="240" t="s">
        <v>133</v>
      </c>
      <c r="DVO23" s="240" t="s">
        <v>133</v>
      </c>
      <c r="DVP23" s="240" t="s">
        <v>133</v>
      </c>
      <c r="DVQ23" s="240" t="s">
        <v>133</v>
      </c>
      <c r="DVR23" s="240" t="s">
        <v>133</v>
      </c>
      <c r="DVS23" s="240" t="s">
        <v>133</v>
      </c>
      <c r="DVT23" s="240" t="s">
        <v>133</v>
      </c>
      <c r="DVU23" s="240" t="s">
        <v>133</v>
      </c>
      <c r="DVV23" s="240" t="s">
        <v>133</v>
      </c>
      <c r="DVW23" s="240" t="s">
        <v>133</v>
      </c>
      <c r="DVX23" s="240" t="s">
        <v>133</v>
      </c>
      <c r="DVY23" s="240" t="s">
        <v>133</v>
      </c>
      <c r="DVZ23" s="240" t="s">
        <v>133</v>
      </c>
      <c r="DWA23" s="240" t="s">
        <v>133</v>
      </c>
      <c r="DWB23" s="240" t="s">
        <v>133</v>
      </c>
      <c r="DWC23" s="240" t="s">
        <v>133</v>
      </c>
      <c r="DWD23" s="240" t="s">
        <v>133</v>
      </c>
      <c r="DWE23" s="240" t="s">
        <v>133</v>
      </c>
      <c r="DWF23" s="240" t="s">
        <v>133</v>
      </c>
      <c r="DWG23" s="240" t="s">
        <v>133</v>
      </c>
      <c r="DWH23" s="240" t="s">
        <v>133</v>
      </c>
      <c r="DWI23" s="240" t="s">
        <v>133</v>
      </c>
      <c r="DWJ23" s="240" t="s">
        <v>133</v>
      </c>
      <c r="DWK23" s="240" t="s">
        <v>133</v>
      </c>
      <c r="DWL23" s="240" t="s">
        <v>133</v>
      </c>
      <c r="DWM23" s="240" t="s">
        <v>133</v>
      </c>
      <c r="DWN23" s="240" t="s">
        <v>133</v>
      </c>
      <c r="DWO23" s="240" t="s">
        <v>133</v>
      </c>
      <c r="DWP23" s="240" t="s">
        <v>133</v>
      </c>
      <c r="DWQ23" s="240" t="s">
        <v>133</v>
      </c>
      <c r="DWR23" s="240" t="s">
        <v>133</v>
      </c>
      <c r="DWS23" s="240" t="s">
        <v>133</v>
      </c>
      <c r="DWT23" s="240" t="s">
        <v>133</v>
      </c>
      <c r="DWU23" s="240" t="s">
        <v>133</v>
      </c>
      <c r="DWV23" s="240" t="s">
        <v>133</v>
      </c>
      <c r="DWW23" s="240" t="s">
        <v>133</v>
      </c>
      <c r="DWX23" s="240" t="s">
        <v>133</v>
      </c>
      <c r="DWY23" s="240" t="s">
        <v>133</v>
      </c>
      <c r="DWZ23" s="240" t="s">
        <v>133</v>
      </c>
      <c r="DXA23" s="240" t="s">
        <v>133</v>
      </c>
      <c r="DXB23" s="240" t="s">
        <v>133</v>
      </c>
      <c r="DXC23" s="240" t="s">
        <v>133</v>
      </c>
      <c r="DXD23" s="240" t="s">
        <v>133</v>
      </c>
      <c r="DXE23" s="240" t="s">
        <v>133</v>
      </c>
      <c r="DXF23" s="240" t="s">
        <v>133</v>
      </c>
      <c r="DXG23" s="240" t="s">
        <v>133</v>
      </c>
      <c r="DXH23" s="240" t="s">
        <v>133</v>
      </c>
      <c r="DXI23" s="240" t="s">
        <v>133</v>
      </c>
      <c r="DXJ23" s="240" t="s">
        <v>133</v>
      </c>
      <c r="DXK23" s="240" t="s">
        <v>133</v>
      </c>
      <c r="DXL23" s="240" t="s">
        <v>133</v>
      </c>
      <c r="DXM23" s="240" t="s">
        <v>133</v>
      </c>
      <c r="DXN23" s="240" t="s">
        <v>133</v>
      </c>
      <c r="DXO23" s="240" t="s">
        <v>133</v>
      </c>
      <c r="DXP23" s="240" t="s">
        <v>133</v>
      </c>
      <c r="DXQ23" s="240" t="s">
        <v>133</v>
      </c>
      <c r="DXR23" s="240" t="s">
        <v>133</v>
      </c>
      <c r="DXS23" s="240" t="s">
        <v>133</v>
      </c>
      <c r="DXT23" s="240" t="s">
        <v>133</v>
      </c>
      <c r="DXU23" s="240" t="s">
        <v>133</v>
      </c>
      <c r="DXV23" s="240" t="s">
        <v>133</v>
      </c>
      <c r="DXW23" s="240" t="s">
        <v>133</v>
      </c>
      <c r="DXX23" s="240" t="s">
        <v>133</v>
      </c>
      <c r="DXY23" s="240" t="s">
        <v>133</v>
      </c>
      <c r="DXZ23" s="240" t="s">
        <v>133</v>
      </c>
      <c r="DYA23" s="240" t="s">
        <v>133</v>
      </c>
      <c r="DYB23" s="240" t="s">
        <v>133</v>
      </c>
      <c r="DYC23" s="240" t="s">
        <v>133</v>
      </c>
      <c r="DYD23" s="240" t="s">
        <v>133</v>
      </c>
      <c r="DYE23" s="240" t="s">
        <v>133</v>
      </c>
      <c r="DYF23" s="240" t="s">
        <v>133</v>
      </c>
      <c r="DYG23" s="240" t="s">
        <v>133</v>
      </c>
      <c r="DYH23" s="240" t="s">
        <v>133</v>
      </c>
      <c r="DYI23" s="240" t="s">
        <v>133</v>
      </c>
      <c r="DYJ23" s="240" t="s">
        <v>133</v>
      </c>
      <c r="DYK23" s="240" t="s">
        <v>133</v>
      </c>
      <c r="DYL23" s="240" t="s">
        <v>133</v>
      </c>
      <c r="DYM23" s="240" t="s">
        <v>133</v>
      </c>
      <c r="DYN23" s="240" t="s">
        <v>133</v>
      </c>
      <c r="DYO23" s="240" t="s">
        <v>133</v>
      </c>
      <c r="DYP23" s="240" t="s">
        <v>133</v>
      </c>
      <c r="DYQ23" s="240" t="s">
        <v>133</v>
      </c>
      <c r="DYR23" s="240" t="s">
        <v>133</v>
      </c>
      <c r="DYS23" s="240" t="s">
        <v>133</v>
      </c>
      <c r="DYT23" s="240" t="s">
        <v>133</v>
      </c>
      <c r="DYU23" s="240" t="s">
        <v>133</v>
      </c>
      <c r="DYV23" s="240" t="s">
        <v>133</v>
      </c>
      <c r="DYW23" s="240" t="s">
        <v>133</v>
      </c>
      <c r="DYX23" s="240" t="s">
        <v>133</v>
      </c>
      <c r="DYY23" s="240" t="s">
        <v>133</v>
      </c>
      <c r="DYZ23" s="240" t="s">
        <v>133</v>
      </c>
      <c r="DZA23" s="240" t="s">
        <v>133</v>
      </c>
      <c r="DZB23" s="240" t="s">
        <v>133</v>
      </c>
      <c r="DZC23" s="240" t="s">
        <v>133</v>
      </c>
      <c r="DZD23" s="240" t="s">
        <v>133</v>
      </c>
      <c r="DZE23" s="240" t="s">
        <v>133</v>
      </c>
      <c r="DZF23" s="240" t="s">
        <v>133</v>
      </c>
      <c r="DZG23" s="240" t="s">
        <v>133</v>
      </c>
      <c r="DZH23" s="240" t="s">
        <v>133</v>
      </c>
      <c r="DZI23" s="240" t="s">
        <v>133</v>
      </c>
      <c r="DZJ23" s="240" t="s">
        <v>133</v>
      </c>
      <c r="DZK23" s="240" t="s">
        <v>133</v>
      </c>
      <c r="DZL23" s="240" t="s">
        <v>133</v>
      </c>
      <c r="DZM23" s="240" t="s">
        <v>133</v>
      </c>
      <c r="DZN23" s="240" t="s">
        <v>133</v>
      </c>
      <c r="DZO23" s="240" t="s">
        <v>133</v>
      </c>
      <c r="DZP23" s="240" t="s">
        <v>133</v>
      </c>
      <c r="DZQ23" s="240" t="s">
        <v>133</v>
      </c>
      <c r="DZR23" s="240" t="s">
        <v>133</v>
      </c>
      <c r="DZS23" s="240" t="s">
        <v>133</v>
      </c>
      <c r="DZT23" s="240" t="s">
        <v>133</v>
      </c>
      <c r="DZU23" s="240" t="s">
        <v>133</v>
      </c>
      <c r="DZV23" s="240" t="s">
        <v>133</v>
      </c>
      <c r="DZW23" s="240" t="s">
        <v>133</v>
      </c>
      <c r="DZX23" s="240" t="s">
        <v>133</v>
      </c>
      <c r="DZY23" s="240" t="s">
        <v>133</v>
      </c>
      <c r="DZZ23" s="240" t="s">
        <v>133</v>
      </c>
      <c r="EAA23" s="240" t="s">
        <v>133</v>
      </c>
      <c r="EAB23" s="240" t="s">
        <v>133</v>
      </c>
      <c r="EAC23" s="240" t="s">
        <v>133</v>
      </c>
      <c r="EAD23" s="240" t="s">
        <v>133</v>
      </c>
      <c r="EAE23" s="240" t="s">
        <v>133</v>
      </c>
      <c r="EAF23" s="240" t="s">
        <v>133</v>
      </c>
      <c r="EAG23" s="240" t="s">
        <v>133</v>
      </c>
      <c r="EAH23" s="240" t="s">
        <v>133</v>
      </c>
      <c r="EAI23" s="240" t="s">
        <v>133</v>
      </c>
      <c r="EAJ23" s="240" t="s">
        <v>133</v>
      </c>
      <c r="EAK23" s="240" t="s">
        <v>133</v>
      </c>
      <c r="EAL23" s="240" t="s">
        <v>133</v>
      </c>
      <c r="EAM23" s="240" t="s">
        <v>133</v>
      </c>
      <c r="EAN23" s="240" t="s">
        <v>133</v>
      </c>
      <c r="EAO23" s="240" t="s">
        <v>133</v>
      </c>
      <c r="EAP23" s="240" t="s">
        <v>133</v>
      </c>
      <c r="EAQ23" s="240" t="s">
        <v>133</v>
      </c>
      <c r="EAR23" s="240" t="s">
        <v>133</v>
      </c>
      <c r="EAS23" s="240" t="s">
        <v>133</v>
      </c>
      <c r="EAT23" s="240" t="s">
        <v>133</v>
      </c>
      <c r="EAU23" s="240" t="s">
        <v>133</v>
      </c>
      <c r="EAV23" s="240" t="s">
        <v>133</v>
      </c>
      <c r="EAW23" s="240" t="s">
        <v>133</v>
      </c>
      <c r="EAX23" s="240" t="s">
        <v>133</v>
      </c>
      <c r="EAY23" s="240" t="s">
        <v>133</v>
      </c>
      <c r="EAZ23" s="240" t="s">
        <v>133</v>
      </c>
      <c r="EBA23" s="240" t="s">
        <v>133</v>
      </c>
      <c r="EBB23" s="240" t="s">
        <v>133</v>
      </c>
      <c r="EBC23" s="240" t="s">
        <v>133</v>
      </c>
      <c r="EBD23" s="240" t="s">
        <v>133</v>
      </c>
      <c r="EBE23" s="240" t="s">
        <v>133</v>
      </c>
      <c r="EBF23" s="240" t="s">
        <v>133</v>
      </c>
      <c r="EBG23" s="240" t="s">
        <v>133</v>
      </c>
      <c r="EBH23" s="240" t="s">
        <v>133</v>
      </c>
      <c r="EBI23" s="240" t="s">
        <v>133</v>
      </c>
      <c r="EBJ23" s="240" t="s">
        <v>133</v>
      </c>
      <c r="EBK23" s="240" t="s">
        <v>133</v>
      </c>
      <c r="EBL23" s="240" t="s">
        <v>133</v>
      </c>
      <c r="EBM23" s="240" t="s">
        <v>133</v>
      </c>
      <c r="EBN23" s="240" t="s">
        <v>133</v>
      </c>
      <c r="EBO23" s="240" t="s">
        <v>133</v>
      </c>
      <c r="EBP23" s="240" t="s">
        <v>133</v>
      </c>
      <c r="EBQ23" s="240" t="s">
        <v>133</v>
      </c>
      <c r="EBR23" s="240" t="s">
        <v>133</v>
      </c>
      <c r="EBS23" s="240" t="s">
        <v>133</v>
      </c>
      <c r="EBT23" s="240" t="s">
        <v>133</v>
      </c>
      <c r="EBU23" s="240" t="s">
        <v>133</v>
      </c>
      <c r="EBV23" s="240" t="s">
        <v>133</v>
      </c>
      <c r="EBW23" s="240" t="s">
        <v>133</v>
      </c>
      <c r="EBX23" s="240" t="s">
        <v>133</v>
      </c>
      <c r="EBY23" s="240" t="s">
        <v>133</v>
      </c>
      <c r="EBZ23" s="240" t="s">
        <v>133</v>
      </c>
      <c r="ECA23" s="240" t="s">
        <v>133</v>
      </c>
      <c r="ECB23" s="240" t="s">
        <v>133</v>
      </c>
      <c r="ECC23" s="240" t="s">
        <v>133</v>
      </c>
      <c r="ECD23" s="240" t="s">
        <v>133</v>
      </c>
      <c r="ECE23" s="240" t="s">
        <v>133</v>
      </c>
      <c r="ECF23" s="240" t="s">
        <v>133</v>
      </c>
      <c r="ECG23" s="240" t="s">
        <v>133</v>
      </c>
      <c r="ECH23" s="240" t="s">
        <v>133</v>
      </c>
      <c r="ECI23" s="240" t="s">
        <v>133</v>
      </c>
      <c r="ECJ23" s="240" t="s">
        <v>133</v>
      </c>
      <c r="ECK23" s="240" t="s">
        <v>133</v>
      </c>
      <c r="ECL23" s="240" t="s">
        <v>133</v>
      </c>
      <c r="ECM23" s="240" t="s">
        <v>133</v>
      </c>
      <c r="ECN23" s="240" t="s">
        <v>133</v>
      </c>
      <c r="ECO23" s="240" t="s">
        <v>133</v>
      </c>
      <c r="ECP23" s="240" t="s">
        <v>133</v>
      </c>
      <c r="ECQ23" s="240" t="s">
        <v>133</v>
      </c>
      <c r="ECR23" s="240" t="s">
        <v>133</v>
      </c>
      <c r="ECS23" s="240" t="s">
        <v>133</v>
      </c>
      <c r="ECT23" s="240" t="s">
        <v>133</v>
      </c>
      <c r="ECU23" s="240" t="s">
        <v>133</v>
      </c>
      <c r="ECV23" s="240" t="s">
        <v>133</v>
      </c>
      <c r="ECW23" s="240" t="s">
        <v>133</v>
      </c>
      <c r="ECX23" s="240" t="s">
        <v>133</v>
      </c>
      <c r="ECY23" s="240" t="s">
        <v>133</v>
      </c>
      <c r="ECZ23" s="240" t="s">
        <v>133</v>
      </c>
      <c r="EDA23" s="240" t="s">
        <v>133</v>
      </c>
      <c r="EDB23" s="240" t="s">
        <v>133</v>
      </c>
      <c r="EDC23" s="240" t="s">
        <v>133</v>
      </c>
      <c r="EDD23" s="240" t="s">
        <v>133</v>
      </c>
      <c r="EDE23" s="240" t="s">
        <v>133</v>
      </c>
      <c r="EDF23" s="240" t="s">
        <v>133</v>
      </c>
      <c r="EDG23" s="240" t="s">
        <v>133</v>
      </c>
      <c r="EDH23" s="240" t="s">
        <v>133</v>
      </c>
      <c r="EDI23" s="240" t="s">
        <v>133</v>
      </c>
      <c r="EDJ23" s="240" t="s">
        <v>133</v>
      </c>
      <c r="EDK23" s="240" t="s">
        <v>133</v>
      </c>
      <c r="EDL23" s="240" t="s">
        <v>133</v>
      </c>
      <c r="EDM23" s="240" t="s">
        <v>133</v>
      </c>
      <c r="EDN23" s="240" t="s">
        <v>133</v>
      </c>
      <c r="EDO23" s="240" t="s">
        <v>133</v>
      </c>
      <c r="EDP23" s="240" t="s">
        <v>133</v>
      </c>
      <c r="EDQ23" s="240" t="s">
        <v>133</v>
      </c>
      <c r="EDR23" s="240" t="s">
        <v>133</v>
      </c>
      <c r="EDS23" s="240" t="s">
        <v>133</v>
      </c>
      <c r="EDT23" s="240" t="s">
        <v>133</v>
      </c>
      <c r="EDU23" s="240" t="s">
        <v>133</v>
      </c>
      <c r="EDV23" s="240" t="s">
        <v>133</v>
      </c>
      <c r="EDW23" s="240" t="s">
        <v>133</v>
      </c>
      <c r="EDX23" s="240" t="s">
        <v>133</v>
      </c>
      <c r="EDY23" s="240" t="s">
        <v>133</v>
      </c>
      <c r="EDZ23" s="240" t="s">
        <v>133</v>
      </c>
      <c r="EEA23" s="240" t="s">
        <v>133</v>
      </c>
      <c r="EEB23" s="240" t="s">
        <v>133</v>
      </c>
      <c r="EEC23" s="240" t="s">
        <v>133</v>
      </c>
      <c r="EED23" s="240" t="s">
        <v>133</v>
      </c>
      <c r="EEE23" s="240" t="s">
        <v>133</v>
      </c>
      <c r="EEF23" s="240" t="s">
        <v>133</v>
      </c>
      <c r="EEG23" s="240" t="s">
        <v>133</v>
      </c>
      <c r="EEH23" s="240" t="s">
        <v>133</v>
      </c>
      <c r="EEI23" s="240" t="s">
        <v>133</v>
      </c>
      <c r="EEJ23" s="240" t="s">
        <v>133</v>
      </c>
      <c r="EEK23" s="240" t="s">
        <v>133</v>
      </c>
      <c r="EEL23" s="240" t="s">
        <v>133</v>
      </c>
      <c r="EEM23" s="240" t="s">
        <v>133</v>
      </c>
      <c r="EEN23" s="240" t="s">
        <v>133</v>
      </c>
      <c r="EEO23" s="240" t="s">
        <v>133</v>
      </c>
      <c r="EEP23" s="240" t="s">
        <v>133</v>
      </c>
      <c r="EEQ23" s="240" t="s">
        <v>133</v>
      </c>
      <c r="EER23" s="240" t="s">
        <v>133</v>
      </c>
      <c r="EES23" s="240" t="s">
        <v>133</v>
      </c>
      <c r="EET23" s="240" t="s">
        <v>133</v>
      </c>
      <c r="EEU23" s="240" t="s">
        <v>133</v>
      </c>
      <c r="EEV23" s="240" t="s">
        <v>133</v>
      </c>
      <c r="EEW23" s="240" t="s">
        <v>133</v>
      </c>
      <c r="EEX23" s="240" t="s">
        <v>133</v>
      </c>
      <c r="EEY23" s="240" t="s">
        <v>133</v>
      </c>
      <c r="EEZ23" s="240" t="s">
        <v>133</v>
      </c>
      <c r="EFA23" s="240" t="s">
        <v>133</v>
      </c>
      <c r="EFB23" s="240" t="s">
        <v>133</v>
      </c>
      <c r="EFC23" s="240" t="s">
        <v>133</v>
      </c>
      <c r="EFD23" s="240" t="s">
        <v>133</v>
      </c>
      <c r="EFE23" s="240" t="s">
        <v>133</v>
      </c>
      <c r="EFF23" s="240" t="s">
        <v>133</v>
      </c>
      <c r="EFG23" s="240" t="s">
        <v>133</v>
      </c>
      <c r="EFH23" s="240" t="s">
        <v>133</v>
      </c>
      <c r="EFI23" s="240" t="s">
        <v>133</v>
      </c>
      <c r="EFJ23" s="240" t="s">
        <v>133</v>
      </c>
      <c r="EFK23" s="240" t="s">
        <v>133</v>
      </c>
      <c r="EFL23" s="240" t="s">
        <v>133</v>
      </c>
      <c r="EFM23" s="240" t="s">
        <v>133</v>
      </c>
      <c r="EFN23" s="240" t="s">
        <v>133</v>
      </c>
      <c r="EFO23" s="240" t="s">
        <v>133</v>
      </c>
      <c r="EFP23" s="240" t="s">
        <v>133</v>
      </c>
      <c r="EFQ23" s="240" t="s">
        <v>133</v>
      </c>
      <c r="EFR23" s="240" t="s">
        <v>133</v>
      </c>
      <c r="EFS23" s="240" t="s">
        <v>133</v>
      </c>
      <c r="EFT23" s="240" t="s">
        <v>133</v>
      </c>
      <c r="EFU23" s="240" t="s">
        <v>133</v>
      </c>
      <c r="EFV23" s="240" t="s">
        <v>133</v>
      </c>
      <c r="EFW23" s="240" t="s">
        <v>133</v>
      </c>
      <c r="EFX23" s="240" t="s">
        <v>133</v>
      </c>
      <c r="EFY23" s="240" t="s">
        <v>133</v>
      </c>
      <c r="EFZ23" s="240" t="s">
        <v>133</v>
      </c>
      <c r="EGA23" s="240" t="s">
        <v>133</v>
      </c>
      <c r="EGB23" s="240" t="s">
        <v>133</v>
      </c>
      <c r="EGC23" s="240" t="s">
        <v>133</v>
      </c>
      <c r="EGD23" s="240" t="s">
        <v>133</v>
      </c>
      <c r="EGE23" s="240" t="s">
        <v>133</v>
      </c>
      <c r="EGF23" s="240" t="s">
        <v>133</v>
      </c>
      <c r="EGG23" s="240" t="s">
        <v>133</v>
      </c>
      <c r="EGH23" s="240" t="s">
        <v>133</v>
      </c>
      <c r="EGI23" s="240" t="s">
        <v>133</v>
      </c>
      <c r="EGJ23" s="240" t="s">
        <v>133</v>
      </c>
      <c r="EGK23" s="240" t="s">
        <v>133</v>
      </c>
      <c r="EGL23" s="240" t="s">
        <v>133</v>
      </c>
      <c r="EGM23" s="240" t="s">
        <v>133</v>
      </c>
      <c r="EGN23" s="240" t="s">
        <v>133</v>
      </c>
      <c r="EGO23" s="240" t="s">
        <v>133</v>
      </c>
      <c r="EGP23" s="240" t="s">
        <v>133</v>
      </c>
      <c r="EGQ23" s="240" t="s">
        <v>133</v>
      </c>
      <c r="EGR23" s="240" t="s">
        <v>133</v>
      </c>
      <c r="EGS23" s="240" t="s">
        <v>133</v>
      </c>
      <c r="EGT23" s="240" t="s">
        <v>133</v>
      </c>
      <c r="EGU23" s="240" t="s">
        <v>133</v>
      </c>
      <c r="EGV23" s="240" t="s">
        <v>133</v>
      </c>
      <c r="EGW23" s="240" t="s">
        <v>133</v>
      </c>
      <c r="EGX23" s="240" t="s">
        <v>133</v>
      </c>
      <c r="EGY23" s="240" t="s">
        <v>133</v>
      </c>
      <c r="EGZ23" s="240" t="s">
        <v>133</v>
      </c>
      <c r="EHA23" s="240" t="s">
        <v>133</v>
      </c>
      <c r="EHB23" s="240" t="s">
        <v>133</v>
      </c>
      <c r="EHC23" s="240" t="s">
        <v>133</v>
      </c>
      <c r="EHD23" s="240" t="s">
        <v>133</v>
      </c>
      <c r="EHE23" s="240" t="s">
        <v>133</v>
      </c>
      <c r="EHF23" s="240" t="s">
        <v>133</v>
      </c>
      <c r="EHG23" s="240" t="s">
        <v>133</v>
      </c>
      <c r="EHH23" s="240" t="s">
        <v>133</v>
      </c>
      <c r="EHI23" s="240" t="s">
        <v>133</v>
      </c>
      <c r="EHJ23" s="240" t="s">
        <v>133</v>
      </c>
      <c r="EHK23" s="240" t="s">
        <v>133</v>
      </c>
      <c r="EHL23" s="240" t="s">
        <v>133</v>
      </c>
      <c r="EHM23" s="240" t="s">
        <v>133</v>
      </c>
      <c r="EHN23" s="240" t="s">
        <v>133</v>
      </c>
      <c r="EHO23" s="240" t="s">
        <v>133</v>
      </c>
      <c r="EHP23" s="240" t="s">
        <v>133</v>
      </c>
      <c r="EHQ23" s="240" t="s">
        <v>133</v>
      </c>
      <c r="EHR23" s="240" t="s">
        <v>133</v>
      </c>
      <c r="EHS23" s="240" t="s">
        <v>133</v>
      </c>
      <c r="EHT23" s="240" t="s">
        <v>133</v>
      </c>
      <c r="EHU23" s="240" t="s">
        <v>133</v>
      </c>
      <c r="EHV23" s="240" t="s">
        <v>133</v>
      </c>
      <c r="EHW23" s="240" t="s">
        <v>133</v>
      </c>
      <c r="EHX23" s="240" t="s">
        <v>133</v>
      </c>
      <c r="EHY23" s="240" t="s">
        <v>133</v>
      </c>
      <c r="EHZ23" s="240" t="s">
        <v>133</v>
      </c>
      <c r="EIA23" s="240" t="s">
        <v>133</v>
      </c>
      <c r="EIB23" s="240" t="s">
        <v>133</v>
      </c>
      <c r="EIC23" s="240" t="s">
        <v>133</v>
      </c>
      <c r="EID23" s="240" t="s">
        <v>133</v>
      </c>
      <c r="EIE23" s="240" t="s">
        <v>133</v>
      </c>
      <c r="EIF23" s="240" t="s">
        <v>133</v>
      </c>
      <c r="EIG23" s="240" t="s">
        <v>133</v>
      </c>
      <c r="EIH23" s="240" t="s">
        <v>133</v>
      </c>
      <c r="EII23" s="240" t="s">
        <v>133</v>
      </c>
      <c r="EIJ23" s="240" t="s">
        <v>133</v>
      </c>
      <c r="EIK23" s="240" t="s">
        <v>133</v>
      </c>
      <c r="EIL23" s="240" t="s">
        <v>133</v>
      </c>
      <c r="EIM23" s="240" t="s">
        <v>133</v>
      </c>
      <c r="EIN23" s="240" t="s">
        <v>133</v>
      </c>
      <c r="EIO23" s="240" t="s">
        <v>133</v>
      </c>
      <c r="EIP23" s="240" t="s">
        <v>133</v>
      </c>
      <c r="EIQ23" s="240" t="s">
        <v>133</v>
      </c>
      <c r="EIR23" s="240" t="s">
        <v>133</v>
      </c>
      <c r="EIS23" s="240" t="s">
        <v>133</v>
      </c>
      <c r="EIT23" s="240" t="s">
        <v>133</v>
      </c>
      <c r="EIU23" s="240" t="s">
        <v>133</v>
      </c>
      <c r="EIV23" s="240" t="s">
        <v>133</v>
      </c>
      <c r="EIW23" s="240" t="s">
        <v>133</v>
      </c>
      <c r="EIX23" s="240" t="s">
        <v>133</v>
      </c>
      <c r="EIY23" s="240" t="s">
        <v>133</v>
      </c>
      <c r="EIZ23" s="240" t="s">
        <v>133</v>
      </c>
      <c r="EJA23" s="240" t="s">
        <v>133</v>
      </c>
      <c r="EJB23" s="240" t="s">
        <v>133</v>
      </c>
      <c r="EJC23" s="240" t="s">
        <v>133</v>
      </c>
      <c r="EJD23" s="240" t="s">
        <v>133</v>
      </c>
      <c r="EJE23" s="240" t="s">
        <v>133</v>
      </c>
      <c r="EJF23" s="240" t="s">
        <v>133</v>
      </c>
      <c r="EJG23" s="240" t="s">
        <v>133</v>
      </c>
      <c r="EJH23" s="240" t="s">
        <v>133</v>
      </c>
      <c r="EJI23" s="240" t="s">
        <v>133</v>
      </c>
      <c r="EJJ23" s="240" t="s">
        <v>133</v>
      </c>
      <c r="EJK23" s="240" t="s">
        <v>133</v>
      </c>
      <c r="EJL23" s="240" t="s">
        <v>133</v>
      </c>
      <c r="EJM23" s="240" t="s">
        <v>133</v>
      </c>
      <c r="EJN23" s="240" t="s">
        <v>133</v>
      </c>
      <c r="EJO23" s="240" t="s">
        <v>133</v>
      </c>
      <c r="EJP23" s="240" t="s">
        <v>133</v>
      </c>
      <c r="EJQ23" s="240" t="s">
        <v>133</v>
      </c>
      <c r="EJR23" s="240" t="s">
        <v>133</v>
      </c>
      <c r="EJS23" s="240" t="s">
        <v>133</v>
      </c>
      <c r="EJT23" s="240" t="s">
        <v>133</v>
      </c>
      <c r="EJU23" s="240" t="s">
        <v>133</v>
      </c>
      <c r="EJV23" s="240" t="s">
        <v>133</v>
      </c>
      <c r="EJW23" s="240" t="s">
        <v>133</v>
      </c>
      <c r="EJX23" s="240" t="s">
        <v>133</v>
      </c>
      <c r="EJY23" s="240" t="s">
        <v>133</v>
      </c>
      <c r="EJZ23" s="240" t="s">
        <v>133</v>
      </c>
      <c r="EKA23" s="240" t="s">
        <v>133</v>
      </c>
      <c r="EKB23" s="240" t="s">
        <v>133</v>
      </c>
      <c r="EKC23" s="240" t="s">
        <v>133</v>
      </c>
      <c r="EKD23" s="240" t="s">
        <v>133</v>
      </c>
      <c r="EKE23" s="240" t="s">
        <v>133</v>
      </c>
      <c r="EKF23" s="240" t="s">
        <v>133</v>
      </c>
      <c r="EKG23" s="240" t="s">
        <v>133</v>
      </c>
      <c r="EKH23" s="240" t="s">
        <v>133</v>
      </c>
      <c r="EKI23" s="240" t="s">
        <v>133</v>
      </c>
      <c r="EKJ23" s="240" t="s">
        <v>133</v>
      </c>
      <c r="EKK23" s="240" t="s">
        <v>133</v>
      </c>
      <c r="EKL23" s="240" t="s">
        <v>133</v>
      </c>
      <c r="EKM23" s="240" t="s">
        <v>133</v>
      </c>
      <c r="EKN23" s="240" t="s">
        <v>133</v>
      </c>
      <c r="EKO23" s="240" t="s">
        <v>133</v>
      </c>
      <c r="EKP23" s="240" t="s">
        <v>133</v>
      </c>
      <c r="EKQ23" s="240" t="s">
        <v>133</v>
      </c>
      <c r="EKR23" s="240" t="s">
        <v>133</v>
      </c>
      <c r="EKS23" s="240" t="s">
        <v>133</v>
      </c>
      <c r="EKT23" s="240" t="s">
        <v>133</v>
      </c>
      <c r="EKU23" s="240" t="s">
        <v>133</v>
      </c>
      <c r="EKV23" s="240" t="s">
        <v>133</v>
      </c>
      <c r="EKW23" s="240" t="s">
        <v>133</v>
      </c>
      <c r="EKX23" s="240" t="s">
        <v>133</v>
      </c>
      <c r="EKY23" s="240" t="s">
        <v>133</v>
      </c>
      <c r="EKZ23" s="240" t="s">
        <v>133</v>
      </c>
      <c r="ELA23" s="240" t="s">
        <v>133</v>
      </c>
      <c r="ELB23" s="240" t="s">
        <v>133</v>
      </c>
      <c r="ELC23" s="240" t="s">
        <v>133</v>
      </c>
      <c r="ELD23" s="240" t="s">
        <v>133</v>
      </c>
      <c r="ELE23" s="240" t="s">
        <v>133</v>
      </c>
      <c r="ELF23" s="240" t="s">
        <v>133</v>
      </c>
      <c r="ELG23" s="240" t="s">
        <v>133</v>
      </c>
      <c r="ELH23" s="240" t="s">
        <v>133</v>
      </c>
      <c r="ELI23" s="240" t="s">
        <v>133</v>
      </c>
      <c r="ELJ23" s="240" t="s">
        <v>133</v>
      </c>
      <c r="ELK23" s="240" t="s">
        <v>133</v>
      </c>
      <c r="ELL23" s="240" t="s">
        <v>133</v>
      </c>
      <c r="ELM23" s="240" t="s">
        <v>133</v>
      </c>
      <c r="ELN23" s="240" t="s">
        <v>133</v>
      </c>
      <c r="ELO23" s="240" t="s">
        <v>133</v>
      </c>
      <c r="ELP23" s="240" t="s">
        <v>133</v>
      </c>
      <c r="ELQ23" s="240" t="s">
        <v>133</v>
      </c>
      <c r="ELR23" s="240" t="s">
        <v>133</v>
      </c>
      <c r="ELS23" s="240" t="s">
        <v>133</v>
      </c>
      <c r="ELT23" s="240" t="s">
        <v>133</v>
      </c>
      <c r="ELU23" s="240" t="s">
        <v>133</v>
      </c>
      <c r="ELV23" s="240" t="s">
        <v>133</v>
      </c>
      <c r="ELW23" s="240" t="s">
        <v>133</v>
      </c>
      <c r="ELX23" s="240" t="s">
        <v>133</v>
      </c>
      <c r="ELY23" s="240" t="s">
        <v>133</v>
      </c>
      <c r="ELZ23" s="240" t="s">
        <v>133</v>
      </c>
      <c r="EMA23" s="240" t="s">
        <v>133</v>
      </c>
      <c r="EMB23" s="240" t="s">
        <v>133</v>
      </c>
      <c r="EMC23" s="240" t="s">
        <v>133</v>
      </c>
      <c r="EMD23" s="240" t="s">
        <v>133</v>
      </c>
      <c r="EME23" s="240" t="s">
        <v>133</v>
      </c>
      <c r="EMF23" s="240" t="s">
        <v>133</v>
      </c>
      <c r="EMG23" s="240" t="s">
        <v>133</v>
      </c>
      <c r="EMH23" s="240" t="s">
        <v>133</v>
      </c>
      <c r="EMI23" s="240" t="s">
        <v>133</v>
      </c>
      <c r="EMJ23" s="240" t="s">
        <v>133</v>
      </c>
      <c r="EMK23" s="240" t="s">
        <v>133</v>
      </c>
      <c r="EML23" s="240" t="s">
        <v>133</v>
      </c>
      <c r="EMM23" s="240" t="s">
        <v>133</v>
      </c>
      <c r="EMN23" s="240" t="s">
        <v>133</v>
      </c>
      <c r="EMO23" s="240" t="s">
        <v>133</v>
      </c>
      <c r="EMP23" s="240" t="s">
        <v>133</v>
      </c>
      <c r="EMQ23" s="240" t="s">
        <v>133</v>
      </c>
      <c r="EMR23" s="240" t="s">
        <v>133</v>
      </c>
      <c r="EMS23" s="240" t="s">
        <v>133</v>
      </c>
      <c r="EMT23" s="240" t="s">
        <v>133</v>
      </c>
      <c r="EMU23" s="240" t="s">
        <v>133</v>
      </c>
      <c r="EMV23" s="240" t="s">
        <v>133</v>
      </c>
      <c r="EMW23" s="240" t="s">
        <v>133</v>
      </c>
      <c r="EMX23" s="240" t="s">
        <v>133</v>
      </c>
      <c r="EMY23" s="240" t="s">
        <v>133</v>
      </c>
      <c r="EMZ23" s="240" t="s">
        <v>133</v>
      </c>
      <c r="ENA23" s="240" t="s">
        <v>133</v>
      </c>
      <c r="ENB23" s="240" t="s">
        <v>133</v>
      </c>
      <c r="ENC23" s="240" t="s">
        <v>133</v>
      </c>
      <c r="END23" s="240" t="s">
        <v>133</v>
      </c>
      <c r="ENE23" s="240" t="s">
        <v>133</v>
      </c>
      <c r="ENF23" s="240" t="s">
        <v>133</v>
      </c>
      <c r="ENG23" s="240" t="s">
        <v>133</v>
      </c>
      <c r="ENH23" s="240" t="s">
        <v>133</v>
      </c>
      <c r="ENI23" s="240" t="s">
        <v>133</v>
      </c>
      <c r="ENJ23" s="240" t="s">
        <v>133</v>
      </c>
      <c r="ENK23" s="240" t="s">
        <v>133</v>
      </c>
      <c r="ENL23" s="240" t="s">
        <v>133</v>
      </c>
      <c r="ENM23" s="240" t="s">
        <v>133</v>
      </c>
      <c r="ENN23" s="240" t="s">
        <v>133</v>
      </c>
      <c r="ENO23" s="240" t="s">
        <v>133</v>
      </c>
      <c r="ENP23" s="240" t="s">
        <v>133</v>
      </c>
      <c r="ENQ23" s="240" t="s">
        <v>133</v>
      </c>
      <c r="ENR23" s="240" t="s">
        <v>133</v>
      </c>
      <c r="ENS23" s="240" t="s">
        <v>133</v>
      </c>
      <c r="ENT23" s="240" t="s">
        <v>133</v>
      </c>
      <c r="ENU23" s="240" t="s">
        <v>133</v>
      </c>
      <c r="ENV23" s="240" t="s">
        <v>133</v>
      </c>
      <c r="ENW23" s="240" t="s">
        <v>133</v>
      </c>
      <c r="ENX23" s="240" t="s">
        <v>133</v>
      </c>
      <c r="ENY23" s="240" t="s">
        <v>133</v>
      </c>
      <c r="ENZ23" s="240" t="s">
        <v>133</v>
      </c>
      <c r="EOA23" s="240" t="s">
        <v>133</v>
      </c>
      <c r="EOB23" s="240" t="s">
        <v>133</v>
      </c>
      <c r="EOC23" s="240" t="s">
        <v>133</v>
      </c>
      <c r="EOD23" s="240" t="s">
        <v>133</v>
      </c>
      <c r="EOE23" s="240" t="s">
        <v>133</v>
      </c>
      <c r="EOF23" s="240" t="s">
        <v>133</v>
      </c>
      <c r="EOG23" s="240" t="s">
        <v>133</v>
      </c>
      <c r="EOH23" s="240" t="s">
        <v>133</v>
      </c>
      <c r="EOI23" s="240" t="s">
        <v>133</v>
      </c>
      <c r="EOJ23" s="240" t="s">
        <v>133</v>
      </c>
      <c r="EOK23" s="240" t="s">
        <v>133</v>
      </c>
      <c r="EOL23" s="240" t="s">
        <v>133</v>
      </c>
      <c r="EOM23" s="240" t="s">
        <v>133</v>
      </c>
      <c r="EON23" s="240" t="s">
        <v>133</v>
      </c>
      <c r="EOO23" s="240" t="s">
        <v>133</v>
      </c>
      <c r="EOP23" s="240" t="s">
        <v>133</v>
      </c>
      <c r="EOQ23" s="240" t="s">
        <v>133</v>
      </c>
      <c r="EOR23" s="240" t="s">
        <v>133</v>
      </c>
      <c r="EOS23" s="240" t="s">
        <v>133</v>
      </c>
      <c r="EOT23" s="240" t="s">
        <v>133</v>
      </c>
      <c r="EOU23" s="240" t="s">
        <v>133</v>
      </c>
      <c r="EOV23" s="240" t="s">
        <v>133</v>
      </c>
      <c r="EOW23" s="240" t="s">
        <v>133</v>
      </c>
      <c r="EOX23" s="240" t="s">
        <v>133</v>
      </c>
      <c r="EOY23" s="240" t="s">
        <v>133</v>
      </c>
      <c r="EOZ23" s="240" t="s">
        <v>133</v>
      </c>
      <c r="EPA23" s="240" t="s">
        <v>133</v>
      </c>
      <c r="EPB23" s="240" t="s">
        <v>133</v>
      </c>
      <c r="EPC23" s="240" t="s">
        <v>133</v>
      </c>
      <c r="EPD23" s="240" t="s">
        <v>133</v>
      </c>
      <c r="EPE23" s="240" t="s">
        <v>133</v>
      </c>
      <c r="EPF23" s="240" t="s">
        <v>133</v>
      </c>
      <c r="EPG23" s="240" t="s">
        <v>133</v>
      </c>
      <c r="EPH23" s="240" t="s">
        <v>133</v>
      </c>
      <c r="EPI23" s="240" t="s">
        <v>133</v>
      </c>
      <c r="EPJ23" s="240" t="s">
        <v>133</v>
      </c>
      <c r="EPK23" s="240" t="s">
        <v>133</v>
      </c>
      <c r="EPL23" s="240" t="s">
        <v>133</v>
      </c>
      <c r="EPM23" s="240" t="s">
        <v>133</v>
      </c>
      <c r="EPN23" s="240" t="s">
        <v>133</v>
      </c>
      <c r="EPO23" s="240" t="s">
        <v>133</v>
      </c>
      <c r="EPP23" s="240" t="s">
        <v>133</v>
      </c>
      <c r="EPQ23" s="240" t="s">
        <v>133</v>
      </c>
      <c r="EPR23" s="240" t="s">
        <v>133</v>
      </c>
      <c r="EPS23" s="240" t="s">
        <v>133</v>
      </c>
      <c r="EPT23" s="240" t="s">
        <v>133</v>
      </c>
      <c r="EPU23" s="240" t="s">
        <v>133</v>
      </c>
      <c r="EPV23" s="240" t="s">
        <v>133</v>
      </c>
      <c r="EPW23" s="240" t="s">
        <v>133</v>
      </c>
      <c r="EPX23" s="240" t="s">
        <v>133</v>
      </c>
      <c r="EPY23" s="240" t="s">
        <v>133</v>
      </c>
      <c r="EPZ23" s="240" t="s">
        <v>133</v>
      </c>
      <c r="EQA23" s="240" t="s">
        <v>133</v>
      </c>
      <c r="EQB23" s="240" t="s">
        <v>133</v>
      </c>
      <c r="EQC23" s="240" t="s">
        <v>133</v>
      </c>
      <c r="EQD23" s="240" t="s">
        <v>133</v>
      </c>
      <c r="EQE23" s="240" t="s">
        <v>133</v>
      </c>
      <c r="EQF23" s="240" t="s">
        <v>133</v>
      </c>
      <c r="EQG23" s="240" t="s">
        <v>133</v>
      </c>
      <c r="EQH23" s="240" t="s">
        <v>133</v>
      </c>
      <c r="EQI23" s="240" t="s">
        <v>133</v>
      </c>
      <c r="EQJ23" s="240" t="s">
        <v>133</v>
      </c>
      <c r="EQK23" s="240" t="s">
        <v>133</v>
      </c>
      <c r="EQL23" s="240" t="s">
        <v>133</v>
      </c>
      <c r="EQM23" s="240" t="s">
        <v>133</v>
      </c>
      <c r="EQN23" s="240" t="s">
        <v>133</v>
      </c>
      <c r="EQO23" s="240" t="s">
        <v>133</v>
      </c>
      <c r="EQP23" s="240" t="s">
        <v>133</v>
      </c>
      <c r="EQQ23" s="240" t="s">
        <v>133</v>
      </c>
      <c r="EQR23" s="240" t="s">
        <v>133</v>
      </c>
      <c r="EQS23" s="240" t="s">
        <v>133</v>
      </c>
      <c r="EQT23" s="240" t="s">
        <v>133</v>
      </c>
      <c r="EQU23" s="240" t="s">
        <v>133</v>
      </c>
      <c r="EQV23" s="240" t="s">
        <v>133</v>
      </c>
      <c r="EQW23" s="240" t="s">
        <v>133</v>
      </c>
      <c r="EQX23" s="240" t="s">
        <v>133</v>
      </c>
      <c r="EQY23" s="240" t="s">
        <v>133</v>
      </c>
      <c r="EQZ23" s="240" t="s">
        <v>133</v>
      </c>
      <c r="ERA23" s="240" t="s">
        <v>133</v>
      </c>
      <c r="ERB23" s="240" t="s">
        <v>133</v>
      </c>
      <c r="ERC23" s="240" t="s">
        <v>133</v>
      </c>
      <c r="ERD23" s="240" t="s">
        <v>133</v>
      </c>
      <c r="ERE23" s="240" t="s">
        <v>133</v>
      </c>
      <c r="ERF23" s="240" t="s">
        <v>133</v>
      </c>
      <c r="ERG23" s="240" t="s">
        <v>133</v>
      </c>
      <c r="ERH23" s="240" t="s">
        <v>133</v>
      </c>
      <c r="ERI23" s="240" t="s">
        <v>133</v>
      </c>
      <c r="ERJ23" s="240" t="s">
        <v>133</v>
      </c>
      <c r="ERK23" s="240" t="s">
        <v>133</v>
      </c>
      <c r="ERL23" s="240" t="s">
        <v>133</v>
      </c>
      <c r="ERM23" s="240" t="s">
        <v>133</v>
      </c>
      <c r="ERN23" s="240" t="s">
        <v>133</v>
      </c>
      <c r="ERO23" s="240" t="s">
        <v>133</v>
      </c>
      <c r="ERP23" s="240" t="s">
        <v>133</v>
      </c>
      <c r="ERQ23" s="240" t="s">
        <v>133</v>
      </c>
      <c r="ERR23" s="240" t="s">
        <v>133</v>
      </c>
      <c r="ERS23" s="240" t="s">
        <v>133</v>
      </c>
      <c r="ERT23" s="240" t="s">
        <v>133</v>
      </c>
      <c r="ERU23" s="240" t="s">
        <v>133</v>
      </c>
      <c r="ERV23" s="240" t="s">
        <v>133</v>
      </c>
      <c r="ERW23" s="240" t="s">
        <v>133</v>
      </c>
      <c r="ERX23" s="240" t="s">
        <v>133</v>
      </c>
      <c r="ERY23" s="240" t="s">
        <v>133</v>
      </c>
      <c r="ERZ23" s="240" t="s">
        <v>133</v>
      </c>
      <c r="ESA23" s="240" t="s">
        <v>133</v>
      </c>
      <c r="ESB23" s="240" t="s">
        <v>133</v>
      </c>
      <c r="ESC23" s="240" t="s">
        <v>133</v>
      </c>
      <c r="ESD23" s="240" t="s">
        <v>133</v>
      </c>
      <c r="ESE23" s="240" t="s">
        <v>133</v>
      </c>
      <c r="ESF23" s="240" t="s">
        <v>133</v>
      </c>
      <c r="ESG23" s="240" t="s">
        <v>133</v>
      </c>
      <c r="ESH23" s="240" t="s">
        <v>133</v>
      </c>
      <c r="ESI23" s="240" t="s">
        <v>133</v>
      </c>
      <c r="ESJ23" s="240" t="s">
        <v>133</v>
      </c>
      <c r="ESK23" s="240" t="s">
        <v>133</v>
      </c>
      <c r="ESL23" s="240" t="s">
        <v>133</v>
      </c>
      <c r="ESM23" s="240" t="s">
        <v>133</v>
      </c>
      <c r="ESN23" s="240" t="s">
        <v>133</v>
      </c>
      <c r="ESO23" s="240" t="s">
        <v>133</v>
      </c>
      <c r="ESP23" s="240" t="s">
        <v>133</v>
      </c>
      <c r="ESQ23" s="240" t="s">
        <v>133</v>
      </c>
      <c r="ESR23" s="240" t="s">
        <v>133</v>
      </c>
      <c r="ESS23" s="240" t="s">
        <v>133</v>
      </c>
      <c r="EST23" s="240" t="s">
        <v>133</v>
      </c>
      <c r="ESU23" s="240" t="s">
        <v>133</v>
      </c>
      <c r="ESV23" s="240" t="s">
        <v>133</v>
      </c>
      <c r="ESW23" s="240" t="s">
        <v>133</v>
      </c>
      <c r="ESX23" s="240" t="s">
        <v>133</v>
      </c>
      <c r="ESY23" s="240" t="s">
        <v>133</v>
      </c>
      <c r="ESZ23" s="240" t="s">
        <v>133</v>
      </c>
      <c r="ETA23" s="240" t="s">
        <v>133</v>
      </c>
      <c r="ETB23" s="240" t="s">
        <v>133</v>
      </c>
      <c r="ETC23" s="240" t="s">
        <v>133</v>
      </c>
      <c r="ETD23" s="240" t="s">
        <v>133</v>
      </c>
      <c r="ETE23" s="240" t="s">
        <v>133</v>
      </c>
      <c r="ETF23" s="240" t="s">
        <v>133</v>
      </c>
      <c r="ETG23" s="240" t="s">
        <v>133</v>
      </c>
      <c r="ETH23" s="240" t="s">
        <v>133</v>
      </c>
      <c r="ETI23" s="240" t="s">
        <v>133</v>
      </c>
      <c r="ETJ23" s="240" t="s">
        <v>133</v>
      </c>
      <c r="ETK23" s="240" t="s">
        <v>133</v>
      </c>
      <c r="ETL23" s="240" t="s">
        <v>133</v>
      </c>
      <c r="ETM23" s="240" t="s">
        <v>133</v>
      </c>
      <c r="ETN23" s="240" t="s">
        <v>133</v>
      </c>
      <c r="ETO23" s="240" t="s">
        <v>133</v>
      </c>
      <c r="ETP23" s="240" t="s">
        <v>133</v>
      </c>
      <c r="ETQ23" s="240" t="s">
        <v>133</v>
      </c>
      <c r="ETR23" s="240" t="s">
        <v>133</v>
      </c>
      <c r="ETS23" s="240" t="s">
        <v>133</v>
      </c>
      <c r="ETT23" s="240" t="s">
        <v>133</v>
      </c>
      <c r="ETU23" s="240" t="s">
        <v>133</v>
      </c>
      <c r="ETV23" s="240" t="s">
        <v>133</v>
      </c>
      <c r="ETW23" s="240" t="s">
        <v>133</v>
      </c>
      <c r="ETX23" s="240" t="s">
        <v>133</v>
      </c>
      <c r="ETY23" s="240" t="s">
        <v>133</v>
      </c>
      <c r="ETZ23" s="240" t="s">
        <v>133</v>
      </c>
      <c r="EUA23" s="240" t="s">
        <v>133</v>
      </c>
      <c r="EUB23" s="240" t="s">
        <v>133</v>
      </c>
      <c r="EUC23" s="240" t="s">
        <v>133</v>
      </c>
      <c r="EUD23" s="240" t="s">
        <v>133</v>
      </c>
      <c r="EUE23" s="240" t="s">
        <v>133</v>
      </c>
      <c r="EUF23" s="240" t="s">
        <v>133</v>
      </c>
      <c r="EUG23" s="240" t="s">
        <v>133</v>
      </c>
      <c r="EUH23" s="240" t="s">
        <v>133</v>
      </c>
      <c r="EUI23" s="240" t="s">
        <v>133</v>
      </c>
      <c r="EUJ23" s="240" t="s">
        <v>133</v>
      </c>
      <c r="EUK23" s="240" t="s">
        <v>133</v>
      </c>
      <c r="EUL23" s="240" t="s">
        <v>133</v>
      </c>
      <c r="EUM23" s="240" t="s">
        <v>133</v>
      </c>
      <c r="EUN23" s="240" t="s">
        <v>133</v>
      </c>
      <c r="EUO23" s="240" t="s">
        <v>133</v>
      </c>
      <c r="EUP23" s="240" t="s">
        <v>133</v>
      </c>
      <c r="EUQ23" s="240" t="s">
        <v>133</v>
      </c>
      <c r="EUR23" s="240" t="s">
        <v>133</v>
      </c>
      <c r="EUS23" s="240" t="s">
        <v>133</v>
      </c>
      <c r="EUT23" s="240" t="s">
        <v>133</v>
      </c>
      <c r="EUU23" s="240" t="s">
        <v>133</v>
      </c>
      <c r="EUV23" s="240" t="s">
        <v>133</v>
      </c>
      <c r="EUW23" s="240" t="s">
        <v>133</v>
      </c>
      <c r="EUX23" s="240" t="s">
        <v>133</v>
      </c>
      <c r="EUY23" s="240" t="s">
        <v>133</v>
      </c>
      <c r="EUZ23" s="240" t="s">
        <v>133</v>
      </c>
      <c r="EVA23" s="240" t="s">
        <v>133</v>
      </c>
      <c r="EVB23" s="240" t="s">
        <v>133</v>
      </c>
      <c r="EVC23" s="240" t="s">
        <v>133</v>
      </c>
      <c r="EVD23" s="240" t="s">
        <v>133</v>
      </c>
      <c r="EVE23" s="240" t="s">
        <v>133</v>
      </c>
      <c r="EVF23" s="240" t="s">
        <v>133</v>
      </c>
      <c r="EVG23" s="240" t="s">
        <v>133</v>
      </c>
      <c r="EVH23" s="240" t="s">
        <v>133</v>
      </c>
      <c r="EVI23" s="240" t="s">
        <v>133</v>
      </c>
      <c r="EVJ23" s="240" t="s">
        <v>133</v>
      </c>
      <c r="EVK23" s="240" t="s">
        <v>133</v>
      </c>
      <c r="EVL23" s="240" t="s">
        <v>133</v>
      </c>
      <c r="EVM23" s="240" t="s">
        <v>133</v>
      </c>
      <c r="EVN23" s="240" t="s">
        <v>133</v>
      </c>
      <c r="EVO23" s="240" t="s">
        <v>133</v>
      </c>
      <c r="EVP23" s="240" t="s">
        <v>133</v>
      </c>
      <c r="EVQ23" s="240" t="s">
        <v>133</v>
      </c>
      <c r="EVR23" s="240" t="s">
        <v>133</v>
      </c>
      <c r="EVS23" s="240" t="s">
        <v>133</v>
      </c>
      <c r="EVT23" s="240" t="s">
        <v>133</v>
      </c>
      <c r="EVU23" s="240" t="s">
        <v>133</v>
      </c>
      <c r="EVV23" s="240" t="s">
        <v>133</v>
      </c>
      <c r="EVW23" s="240" t="s">
        <v>133</v>
      </c>
      <c r="EVX23" s="240" t="s">
        <v>133</v>
      </c>
      <c r="EVY23" s="240" t="s">
        <v>133</v>
      </c>
      <c r="EVZ23" s="240" t="s">
        <v>133</v>
      </c>
      <c r="EWA23" s="240" t="s">
        <v>133</v>
      </c>
      <c r="EWB23" s="240" t="s">
        <v>133</v>
      </c>
      <c r="EWC23" s="240" t="s">
        <v>133</v>
      </c>
      <c r="EWD23" s="240" t="s">
        <v>133</v>
      </c>
      <c r="EWE23" s="240" t="s">
        <v>133</v>
      </c>
      <c r="EWF23" s="240" t="s">
        <v>133</v>
      </c>
      <c r="EWG23" s="240" t="s">
        <v>133</v>
      </c>
      <c r="EWH23" s="240" t="s">
        <v>133</v>
      </c>
      <c r="EWI23" s="240" t="s">
        <v>133</v>
      </c>
      <c r="EWJ23" s="240" t="s">
        <v>133</v>
      </c>
      <c r="EWK23" s="240" t="s">
        <v>133</v>
      </c>
      <c r="EWL23" s="240" t="s">
        <v>133</v>
      </c>
      <c r="EWM23" s="240" t="s">
        <v>133</v>
      </c>
      <c r="EWN23" s="240" t="s">
        <v>133</v>
      </c>
      <c r="EWO23" s="240" t="s">
        <v>133</v>
      </c>
      <c r="EWP23" s="240" t="s">
        <v>133</v>
      </c>
      <c r="EWQ23" s="240" t="s">
        <v>133</v>
      </c>
      <c r="EWR23" s="240" t="s">
        <v>133</v>
      </c>
      <c r="EWS23" s="240" t="s">
        <v>133</v>
      </c>
      <c r="EWT23" s="240" t="s">
        <v>133</v>
      </c>
      <c r="EWU23" s="240" t="s">
        <v>133</v>
      </c>
      <c r="EWV23" s="240" t="s">
        <v>133</v>
      </c>
      <c r="EWW23" s="240" t="s">
        <v>133</v>
      </c>
      <c r="EWX23" s="240" t="s">
        <v>133</v>
      </c>
      <c r="EWY23" s="240" t="s">
        <v>133</v>
      </c>
      <c r="EWZ23" s="240" t="s">
        <v>133</v>
      </c>
      <c r="EXA23" s="240" t="s">
        <v>133</v>
      </c>
      <c r="EXB23" s="240" t="s">
        <v>133</v>
      </c>
      <c r="EXC23" s="240" t="s">
        <v>133</v>
      </c>
      <c r="EXD23" s="240" t="s">
        <v>133</v>
      </c>
      <c r="EXE23" s="240" t="s">
        <v>133</v>
      </c>
      <c r="EXF23" s="240" t="s">
        <v>133</v>
      </c>
      <c r="EXG23" s="240" t="s">
        <v>133</v>
      </c>
      <c r="EXH23" s="240" t="s">
        <v>133</v>
      </c>
      <c r="EXI23" s="240" t="s">
        <v>133</v>
      </c>
      <c r="EXJ23" s="240" t="s">
        <v>133</v>
      </c>
      <c r="EXK23" s="240" t="s">
        <v>133</v>
      </c>
      <c r="EXL23" s="240" t="s">
        <v>133</v>
      </c>
      <c r="EXM23" s="240" t="s">
        <v>133</v>
      </c>
      <c r="EXN23" s="240" t="s">
        <v>133</v>
      </c>
      <c r="EXO23" s="240" t="s">
        <v>133</v>
      </c>
      <c r="EXP23" s="240" t="s">
        <v>133</v>
      </c>
      <c r="EXQ23" s="240" t="s">
        <v>133</v>
      </c>
      <c r="EXR23" s="240" t="s">
        <v>133</v>
      </c>
      <c r="EXS23" s="240" t="s">
        <v>133</v>
      </c>
      <c r="EXT23" s="240" t="s">
        <v>133</v>
      </c>
      <c r="EXU23" s="240" t="s">
        <v>133</v>
      </c>
      <c r="EXV23" s="240" t="s">
        <v>133</v>
      </c>
      <c r="EXW23" s="240" t="s">
        <v>133</v>
      </c>
      <c r="EXX23" s="240" t="s">
        <v>133</v>
      </c>
      <c r="EXY23" s="240" t="s">
        <v>133</v>
      </c>
      <c r="EXZ23" s="240" t="s">
        <v>133</v>
      </c>
      <c r="EYA23" s="240" t="s">
        <v>133</v>
      </c>
      <c r="EYB23" s="240" t="s">
        <v>133</v>
      </c>
      <c r="EYC23" s="240" t="s">
        <v>133</v>
      </c>
      <c r="EYD23" s="240" t="s">
        <v>133</v>
      </c>
      <c r="EYE23" s="240" t="s">
        <v>133</v>
      </c>
      <c r="EYF23" s="240" t="s">
        <v>133</v>
      </c>
      <c r="EYG23" s="240" t="s">
        <v>133</v>
      </c>
      <c r="EYH23" s="240" t="s">
        <v>133</v>
      </c>
      <c r="EYI23" s="240" t="s">
        <v>133</v>
      </c>
      <c r="EYJ23" s="240" t="s">
        <v>133</v>
      </c>
      <c r="EYK23" s="240" t="s">
        <v>133</v>
      </c>
      <c r="EYL23" s="240" t="s">
        <v>133</v>
      </c>
      <c r="EYM23" s="240" t="s">
        <v>133</v>
      </c>
      <c r="EYN23" s="240" t="s">
        <v>133</v>
      </c>
      <c r="EYO23" s="240" t="s">
        <v>133</v>
      </c>
      <c r="EYP23" s="240" t="s">
        <v>133</v>
      </c>
      <c r="EYQ23" s="240" t="s">
        <v>133</v>
      </c>
      <c r="EYR23" s="240" t="s">
        <v>133</v>
      </c>
      <c r="EYS23" s="240" t="s">
        <v>133</v>
      </c>
      <c r="EYT23" s="240" t="s">
        <v>133</v>
      </c>
      <c r="EYU23" s="240" t="s">
        <v>133</v>
      </c>
      <c r="EYV23" s="240" t="s">
        <v>133</v>
      </c>
      <c r="EYW23" s="240" t="s">
        <v>133</v>
      </c>
      <c r="EYX23" s="240" t="s">
        <v>133</v>
      </c>
      <c r="EYY23" s="240" t="s">
        <v>133</v>
      </c>
      <c r="EYZ23" s="240" t="s">
        <v>133</v>
      </c>
      <c r="EZA23" s="240" t="s">
        <v>133</v>
      </c>
      <c r="EZB23" s="240" t="s">
        <v>133</v>
      </c>
      <c r="EZC23" s="240" t="s">
        <v>133</v>
      </c>
      <c r="EZD23" s="240" t="s">
        <v>133</v>
      </c>
      <c r="EZE23" s="240" t="s">
        <v>133</v>
      </c>
      <c r="EZF23" s="240" t="s">
        <v>133</v>
      </c>
      <c r="EZG23" s="240" t="s">
        <v>133</v>
      </c>
      <c r="EZH23" s="240" t="s">
        <v>133</v>
      </c>
      <c r="EZI23" s="240" t="s">
        <v>133</v>
      </c>
      <c r="EZJ23" s="240" t="s">
        <v>133</v>
      </c>
      <c r="EZK23" s="240" t="s">
        <v>133</v>
      </c>
      <c r="EZL23" s="240" t="s">
        <v>133</v>
      </c>
      <c r="EZM23" s="240" t="s">
        <v>133</v>
      </c>
      <c r="EZN23" s="240" t="s">
        <v>133</v>
      </c>
      <c r="EZO23" s="240" t="s">
        <v>133</v>
      </c>
      <c r="EZP23" s="240" t="s">
        <v>133</v>
      </c>
      <c r="EZQ23" s="240" t="s">
        <v>133</v>
      </c>
      <c r="EZR23" s="240" t="s">
        <v>133</v>
      </c>
      <c r="EZS23" s="240" t="s">
        <v>133</v>
      </c>
      <c r="EZT23" s="240" t="s">
        <v>133</v>
      </c>
      <c r="EZU23" s="240" t="s">
        <v>133</v>
      </c>
      <c r="EZV23" s="240" t="s">
        <v>133</v>
      </c>
      <c r="EZW23" s="240" t="s">
        <v>133</v>
      </c>
      <c r="EZX23" s="240" t="s">
        <v>133</v>
      </c>
      <c r="EZY23" s="240" t="s">
        <v>133</v>
      </c>
      <c r="EZZ23" s="240" t="s">
        <v>133</v>
      </c>
      <c r="FAA23" s="240" t="s">
        <v>133</v>
      </c>
      <c r="FAB23" s="240" t="s">
        <v>133</v>
      </c>
      <c r="FAC23" s="240" t="s">
        <v>133</v>
      </c>
      <c r="FAD23" s="240" t="s">
        <v>133</v>
      </c>
      <c r="FAE23" s="240" t="s">
        <v>133</v>
      </c>
      <c r="FAF23" s="240" t="s">
        <v>133</v>
      </c>
      <c r="FAG23" s="240" t="s">
        <v>133</v>
      </c>
      <c r="FAH23" s="240" t="s">
        <v>133</v>
      </c>
      <c r="FAI23" s="240" t="s">
        <v>133</v>
      </c>
      <c r="FAJ23" s="240" t="s">
        <v>133</v>
      </c>
      <c r="FAK23" s="240" t="s">
        <v>133</v>
      </c>
      <c r="FAL23" s="240" t="s">
        <v>133</v>
      </c>
      <c r="FAM23" s="240" t="s">
        <v>133</v>
      </c>
      <c r="FAN23" s="240" t="s">
        <v>133</v>
      </c>
      <c r="FAO23" s="240" t="s">
        <v>133</v>
      </c>
      <c r="FAP23" s="240" t="s">
        <v>133</v>
      </c>
      <c r="FAQ23" s="240" t="s">
        <v>133</v>
      </c>
      <c r="FAR23" s="240" t="s">
        <v>133</v>
      </c>
      <c r="FAS23" s="240" t="s">
        <v>133</v>
      </c>
      <c r="FAT23" s="240" t="s">
        <v>133</v>
      </c>
      <c r="FAU23" s="240" t="s">
        <v>133</v>
      </c>
      <c r="FAV23" s="240" t="s">
        <v>133</v>
      </c>
      <c r="FAW23" s="240" t="s">
        <v>133</v>
      </c>
      <c r="FAX23" s="240" t="s">
        <v>133</v>
      </c>
      <c r="FAY23" s="240" t="s">
        <v>133</v>
      </c>
      <c r="FAZ23" s="240" t="s">
        <v>133</v>
      </c>
      <c r="FBA23" s="240" t="s">
        <v>133</v>
      </c>
      <c r="FBB23" s="240" t="s">
        <v>133</v>
      </c>
      <c r="FBC23" s="240" t="s">
        <v>133</v>
      </c>
      <c r="FBD23" s="240" t="s">
        <v>133</v>
      </c>
      <c r="FBE23" s="240" t="s">
        <v>133</v>
      </c>
      <c r="FBF23" s="240" t="s">
        <v>133</v>
      </c>
      <c r="FBG23" s="240" t="s">
        <v>133</v>
      </c>
      <c r="FBH23" s="240" t="s">
        <v>133</v>
      </c>
      <c r="FBI23" s="240" t="s">
        <v>133</v>
      </c>
      <c r="FBJ23" s="240" t="s">
        <v>133</v>
      </c>
      <c r="FBK23" s="240" t="s">
        <v>133</v>
      </c>
      <c r="FBL23" s="240" t="s">
        <v>133</v>
      </c>
      <c r="FBM23" s="240" t="s">
        <v>133</v>
      </c>
      <c r="FBN23" s="240" t="s">
        <v>133</v>
      </c>
      <c r="FBO23" s="240" t="s">
        <v>133</v>
      </c>
      <c r="FBP23" s="240" t="s">
        <v>133</v>
      </c>
      <c r="FBQ23" s="240" t="s">
        <v>133</v>
      </c>
      <c r="FBR23" s="240" t="s">
        <v>133</v>
      </c>
      <c r="FBS23" s="240" t="s">
        <v>133</v>
      </c>
      <c r="FBT23" s="240" t="s">
        <v>133</v>
      </c>
      <c r="FBU23" s="240" t="s">
        <v>133</v>
      </c>
      <c r="FBV23" s="240" t="s">
        <v>133</v>
      </c>
      <c r="FBW23" s="240" t="s">
        <v>133</v>
      </c>
      <c r="FBX23" s="240" t="s">
        <v>133</v>
      </c>
      <c r="FBY23" s="240" t="s">
        <v>133</v>
      </c>
      <c r="FBZ23" s="240" t="s">
        <v>133</v>
      </c>
      <c r="FCA23" s="240" t="s">
        <v>133</v>
      </c>
      <c r="FCB23" s="240" t="s">
        <v>133</v>
      </c>
      <c r="FCC23" s="240" t="s">
        <v>133</v>
      </c>
      <c r="FCD23" s="240" t="s">
        <v>133</v>
      </c>
      <c r="FCE23" s="240" t="s">
        <v>133</v>
      </c>
      <c r="FCF23" s="240" t="s">
        <v>133</v>
      </c>
      <c r="FCG23" s="240" t="s">
        <v>133</v>
      </c>
      <c r="FCH23" s="240" t="s">
        <v>133</v>
      </c>
      <c r="FCI23" s="240" t="s">
        <v>133</v>
      </c>
      <c r="FCJ23" s="240" t="s">
        <v>133</v>
      </c>
      <c r="FCK23" s="240" t="s">
        <v>133</v>
      </c>
      <c r="FCL23" s="240" t="s">
        <v>133</v>
      </c>
      <c r="FCM23" s="240" t="s">
        <v>133</v>
      </c>
      <c r="FCN23" s="240" t="s">
        <v>133</v>
      </c>
      <c r="FCO23" s="240" t="s">
        <v>133</v>
      </c>
      <c r="FCP23" s="240" t="s">
        <v>133</v>
      </c>
      <c r="FCQ23" s="240" t="s">
        <v>133</v>
      </c>
      <c r="FCR23" s="240" t="s">
        <v>133</v>
      </c>
      <c r="FCS23" s="240" t="s">
        <v>133</v>
      </c>
      <c r="FCT23" s="240" t="s">
        <v>133</v>
      </c>
      <c r="FCU23" s="240" t="s">
        <v>133</v>
      </c>
      <c r="FCV23" s="240" t="s">
        <v>133</v>
      </c>
      <c r="FCW23" s="240" t="s">
        <v>133</v>
      </c>
      <c r="FCX23" s="240" t="s">
        <v>133</v>
      </c>
      <c r="FCY23" s="240" t="s">
        <v>133</v>
      </c>
      <c r="FCZ23" s="240" t="s">
        <v>133</v>
      </c>
      <c r="FDA23" s="240" t="s">
        <v>133</v>
      </c>
      <c r="FDB23" s="240" t="s">
        <v>133</v>
      </c>
      <c r="FDC23" s="240" t="s">
        <v>133</v>
      </c>
      <c r="FDD23" s="240" t="s">
        <v>133</v>
      </c>
      <c r="FDE23" s="240" t="s">
        <v>133</v>
      </c>
      <c r="FDF23" s="240" t="s">
        <v>133</v>
      </c>
      <c r="FDG23" s="240" t="s">
        <v>133</v>
      </c>
      <c r="FDH23" s="240" t="s">
        <v>133</v>
      </c>
      <c r="FDI23" s="240" t="s">
        <v>133</v>
      </c>
      <c r="FDJ23" s="240" t="s">
        <v>133</v>
      </c>
      <c r="FDK23" s="240" t="s">
        <v>133</v>
      </c>
      <c r="FDL23" s="240" t="s">
        <v>133</v>
      </c>
      <c r="FDM23" s="240" t="s">
        <v>133</v>
      </c>
      <c r="FDN23" s="240" t="s">
        <v>133</v>
      </c>
      <c r="FDO23" s="240" t="s">
        <v>133</v>
      </c>
      <c r="FDP23" s="240" t="s">
        <v>133</v>
      </c>
      <c r="FDQ23" s="240" t="s">
        <v>133</v>
      </c>
      <c r="FDR23" s="240" t="s">
        <v>133</v>
      </c>
      <c r="FDS23" s="240" t="s">
        <v>133</v>
      </c>
      <c r="FDT23" s="240" t="s">
        <v>133</v>
      </c>
      <c r="FDU23" s="240" t="s">
        <v>133</v>
      </c>
      <c r="FDV23" s="240" t="s">
        <v>133</v>
      </c>
      <c r="FDW23" s="240" t="s">
        <v>133</v>
      </c>
      <c r="FDX23" s="240" t="s">
        <v>133</v>
      </c>
      <c r="FDY23" s="240" t="s">
        <v>133</v>
      </c>
      <c r="FDZ23" s="240" t="s">
        <v>133</v>
      </c>
      <c r="FEA23" s="240" t="s">
        <v>133</v>
      </c>
      <c r="FEB23" s="240" t="s">
        <v>133</v>
      </c>
      <c r="FEC23" s="240" t="s">
        <v>133</v>
      </c>
      <c r="FED23" s="240" t="s">
        <v>133</v>
      </c>
      <c r="FEE23" s="240" t="s">
        <v>133</v>
      </c>
      <c r="FEF23" s="240" t="s">
        <v>133</v>
      </c>
      <c r="FEG23" s="240" t="s">
        <v>133</v>
      </c>
      <c r="FEH23" s="240" t="s">
        <v>133</v>
      </c>
      <c r="FEI23" s="240" t="s">
        <v>133</v>
      </c>
      <c r="FEJ23" s="240" t="s">
        <v>133</v>
      </c>
      <c r="FEK23" s="240" t="s">
        <v>133</v>
      </c>
      <c r="FEL23" s="240" t="s">
        <v>133</v>
      </c>
      <c r="FEM23" s="240" t="s">
        <v>133</v>
      </c>
      <c r="FEN23" s="240" t="s">
        <v>133</v>
      </c>
      <c r="FEO23" s="240" t="s">
        <v>133</v>
      </c>
      <c r="FEP23" s="240" t="s">
        <v>133</v>
      </c>
      <c r="FEQ23" s="240" t="s">
        <v>133</v>
      </c>
      <c r="FER23" s="240" t="s">
        <v>133</v>
      </c>
      <c r="FES23" s="240" t="s">
        <v>133</v>
      </c>
      <c r="FET23" s="240" t="s">
        <v>133</v>
      </c>
      <c r="FEU23" s="240" t="s">
        <v>133</v>
      </c>
      <c r="FEV23" s="240" t="s">
        <v>133</v>
      </c>
      <c r="FEW23" s="240" t="s">
        <v>133</v>
      </c>
      <c r="FEX23" s="240" t="s">
        <v>133</v>
      </c>
      <c r="FEY23" s="240" t="s">
        <v>133</v>
      </c>
      <c r="FEZ23" s="240" t="s">
        <v>133</v>
      </c>
      <c r="FFA23" s="240" t="s">
        <v>133</v>
      </c>
      <c r="FFB23" s="240" t="s">
        <v>133</v>
      </c>
      <c r="FFC23" s="240" t="s">
        <v>133</v>
      </c>
      <c r="FFD23" s="240" t="s">
        <v>133</v>
      </c>
      <c r="FFE23" s="240" t="s">
        <v>133</v>
      </c>
      <c r="FFF23" s="240" t="s">
        <v>133</v>
      </c>
      <c r="FFG23" s="240" t="s">
        <v>133</v>
      </c>
      <c r="FFH23" s="240" t="s">
        <v>133</v>
      </c>
      <c r="FFI23" s="240" t="s">
        <v>133</v>
      </c>
      <c r="FFJ23" s="240" t="s">
        <v>133</v>
      </c>
      <c r="FFK23" s="240" t="s">
        <v>133</v>
      </c>
      <c r="FFL23" s="240" t="s">
        <v>133</v>
      </c>
      <c r="FFM23" s="240" t="s">
        <v>133</v>
      </c>
      <c r="FFN23" s="240" t="s">
        <v>133</v>
      </c>
      <c r="FFO23" s="240" t="s">
        <v>133</v>
      </c>
      <c r="FFP23" s="240" t="s">
        <v>133</v>
      </c>
      <c r="FFQ23" s="240" t="s">
        <v>133</v>
      </c>
      <c r="FFR23" s="240" t="s">
        <v>133</v>
      </c>
      <c r="FFS23" s="240" t="s">
        <v>133</v>
      </c>
      <c r="FFT23" s="240" t="s">
        <v>133</v>
      </c>
      <c r="FFU23" s="240" t="s">
        <v>133</v>
      </c>
      <c r="FFV23" s="240" t="s">
        <v>133</v>
      </c>
      <c r="FFW23" s="240" t="s">
        <v>133</v>
      </c>
      <c r="FFX23" s="240" t="s">
        <v>133</v>
      </c>
      <c r="FFY23" s="240" t="s">
        <v>133</v>
      </c>
      <c r="FFZ23" s="240" t="s">
        <v>133</v>
      </c>
      <c r="FGA23" s="240" t="s">
        <v>133</v>
      </c>
      <c r="FGB23" s="240" t="s">
        <v>133</v>
      </c>
      <c r="FGC23" s="240" t="s">
        <v>133</v>
      </c>
      <c r="FGD23" s="240" t="s">
        <v>133</v>
      </c>
      <c r="FGE23" s="240" t="s">
        <v>133</v>
      </c>
      <c r="FGF23" s="240" t="s">
        <v>133</v>
      </c>
      <c r="FGG23" s="240" t="s">
        <v>133</v>
      </c>
      <c r="FGH23" s="240" t="s">
        <v>133</v>
      </c>
      <c r="FGI23" s="240" t="s">
        <v>133</v>
      </c>
      <c r="FGJ23" s="240" t="s">
        <v>133</v>
      </c>
      <c r="FGK23" s="240" t="s">
        <v>133</v>
      </c>
      <c r="FGL23" s="240" t="s">
        <v>133</v>
      </c>
      <c r="FGM23" s="240" t="s">
        <v>133</v>
      </c>
      <c r="FGN23" s="240" t="s">
        <v>133</v>
      </c>
      <c r="FGO23" s="240" t="s">
        <v>133</v>
      </c>
      <c r="FGP23" s="240" t="s">
        <v>133</v>
      </c>
      <c r="FGQ23" s="240" t="s">
        <v>133</v>
      </c>
      <c r="FGR23" s="240" t="s">
        <v>133</v>
      </c>
      <c r="FGS23" s="240" t="s">
        <v>133</v>
      </c>
      <c r="FGT23" s="240" t="s">
        <v>133</v>
      </c>
      <c r="FGU23" s="240" t="s">
        <v>133</v>
      </c>
      <c r="FGV23" s="240" t="s">
        <v>133</v>
      </c>
      <c r="FGW23" s="240" t="s">
        <v>133</v>
      </c>
      <c r="FGX23" s="240" t="s">
        <v>133</v>
      </c>
      <c r="FGY23" s="240" t="s">
        <v>133</v>
      </c>
      <c r="FGZ23" s="240" t="s">
        <v>133</v>
      </c>
      <c r="FHA23" s="240" t="s">
        <v>133</v>
      </c>
      <c r="FHB23" s="240" t="s">
        <v>133</v>
      </c>
      <c r="FHC23" s="240" t="s">
        <v>133</v>
      </c>
      <c r="FHD23" s="240" t="s">
        <v>133</v>
      </c>
      <c r="FHE23" s="240" t="s">
        <v>133</v>
      </c>
      <c r="FHF23" s="240" t="s">
        <v>133</v>
      </c>
      <c r="FHG23" s="240" t="s">
        <v>133</v>
      </c>
      <c r="FHH23" s="240" t="s">
        <v>133</v>
      </c>
      <c r="FHI23" s="240" t="s">
        <v>133</v>
      </c>
      <c r="FHJ23" s="240" t="s">
        <v>133</v>
      </c>
      <c r="FHK23" s="240" t="s">
        <v>133</v>
      </c>
      <c r="FHL23" s="240" t="s">
        <v>133</v>
      </c>
      <c r="FHM23" s="240" t="s">
        <v>133</v>
      </c>
      <c r="FHN23" s="240" t="s">
        <v>133</v>
      </c>
      <c r="FHO23" s="240" t="s">
        <v>133</v>
      </c>
      <c r="FHP23" s="240" t="s">
        <v>133</v>
      </c>
      <c r="FHQ23" s="240" t="s">
        <v>133</v>
      </c>
      <c r="FHR23" s="240" t="s">
        <v>133</v>
      </c>
      <c r="FHS23" s="240" t="s">
        <v>133</v>
      </c>
      <c r="FHT23" s="240" t="s">
        <v>133</v>
      </c>
      <c r="FHU23" s="240" t="s">
        <v>133</v>
      </c>
      <c r="FHV23" s="240" t="s">
        <v>133</v>
      </c>
      <c r="FHW23" s="240" t="s">
        <v>133</v>
      </c>
      <c r="FHX23" s="240" t="s">
        <v>133</v>
      </c>
      <c r="FHY23" s="240" t="s">
        <v>133</v>
      </c>
      <c r="FHZ23" s="240" t="s">
        <v>133</v>
      </c>
      <c r="FIA23" s="240" t="s">
        <v>133</v>
      </c>
      <c r="FIB23" s="240" t="s">
        <v>133</v>
      </c>
      <c r="FIC23" s="240" t="s">
        <v>133</v>
      </c>
      <c r="FID23" s="240" t="s">
        <v>133</v>
      </c>
      <c r="FIE23" s="240" t="s">
        <v>133</v>
      </c>
      <c r="FIF23" s="240" t="s">
        <v>133</v>
      </c>
      <c r="FIG23" s="240" t="s">
        <v>133</v>
      </c>
      <c r="FIH23" s="240" t="s">
        <v>133</v>
      </c>
      <c r="FII23" s="240" t="s">
        <v>133</v>
      </c>
      <c r="FIJ23" s="240" t="s">
        <v>133</v>
      </c>
      <c r="FIK23" s="240" t="s">
        <v>133</v>
      </c>
      <c r="FIL23" s="240" t="s">
        <v>133</v>
      </c>
      <c r="FIM23" s="240" t="s">
        <v>133</v>
      </c>
      <c r="FIN23" s="240" t="s">
        <v>133</v>
      </c>
      <c r="FIO23" s="240" t="s">
        <v>133</v>
      </c>
      <c r="FIP23" s="240" t="s">
        <v>133</v>
      </c>
      <c r="FIQ23" s="240" t="s">
        <v>133</v>
      </c>
      <c r="FIR23" s="240" t="s">
        <v>133</v>
      </c>
      <c r="FIS23" s="240" t="s">
        <v>133</v>
      </c>
      <c r="FIT23" s="240" t="s">
        <v>133</v>
      </c>
      <c r="FIU23" s="240" t="s">
        <v>133</v>
      </c>
      <c r="FIV23" s="240" t="s">
        <v>133</v>
      </c>
      <c r="FIW23" s="240" t="s">
        <v>133</v>
      </c>
      <c r="FIX23" s="240" t="s">
        <v>133</v>
      </c>
      <c r="FIY23" s="240" t="s">
        <v>133</v>
      </c>
      <c r="FIZ23" s="240" t="s">
        <v>133</v>
      </c>
      <c r="FJA23" s="240" t="s">
        <v>133</v>
      </c>
      <c r="FJB23" s="240" t="s">
        <v>133</v>
      </c>
      <c r="FJC23" s="240" t="s">
        <v>133</v>
      </c>
      <c r="FJD23" s="240" t="s">
        <v>133</v>
      </c>
      <c r="FJE23" s="240" t="s">
        <v>133</v>
      </c>
      <c r="FJF23" s="240" t="s">
        <v>133</v>
      </c>
      <c r="FJG23" s="240" t="s">
        <v>133</v>
      </c>
      <c r="FJH23" s="240" t="s">
        <v>133</v>
      </c>
      <c r="FJI23" s="240" t="s">
        <v>133</v>
      </c>
      <c r="FJJ23" s="240" t="s">
        <v>133</v>
      </c>
      <c r="FJK23" s="240" t="s">
        <v>133</v>
      </c>
      <c r="FJL23" s="240" t="s">
        <v>133</v>
      </c>
      <c r="FJM23" s="240" t="s">
        <v>133</v>
      </c>
      <c r="FJN23" s="240" t="s">
        <v>133</v>
      </c>
      <c r="FJO23" s="240" t="s">
        <v>133</v>
      </c>
      <c r="FJP23" s="240" t="s">
        <v>133</v>
      </c>
      <c r="FJQ23" s="240" t="s">
        <v>133</v>
      </c>
      <c r="FJR23" s="240" t="s">
        <v>133</v>
      </c>
      <c r="FJS23" s="240" t="s">
        <v>133</v>
      </c>
      <c r="FJT23" s="240" t="s">
        <v>133</v>
      </c>
      <c r="FJU23" s="240" t="s">
        <v>133</v>
      </c>
      <c r="FJV23" s="240" t="s">
        <v>133</v>
      </c>
      <c r="FJW23" s="240" t="s">
        <v>133</v>
      </c>
      <c r="FJX23" s="240" t="s">
        <v>133</v>
      </c>
      <c r="FJY23" s="240" t="s">
        <v>133</v>
      </c>
      <c r="FJZ23" s="240" t="s">
        <v>133</v>
      </c>
      <c r="FKA23" s="240" t="s">
        <v>133</v>
      </c>
      <c r="FKB23" s="240" t="s">
        <v>133</v>
      </c>
      <c r="FKC23" s="240" t="s">
        <v>133</v>
      </c>
      <c r="FKD23" s="240" t="s">
        <v>133</v>
      </c>
      <c r="FKE23" s="240" t="s">
        <v>133</v>
      </c>
      <c r="FKF23" s="240" t="s">
        <v>133</v>
      </c>
      <c r="FKG23" s="240" t="s">
        <v>133</v>
      </c>
      <c r="FKH23" s="240" t="s">
        <v>133</v>
      </c>
      <c r="FKI23" s="240" t="s">
        <v>133</v>
      </c>
      <c r="FKJ23" s="240" t="s">
        <v>133</v>
      </c>
      <c r="FKK23" s="240" t="s">
        <v>133</v>
      </c>
      <c r="FKL23" s="240" t="s">
        <v>133</v>
      </c>
      <c r="FKM23" s="240" t="s">
        <v>133</v>
      </c>
      <c r="FKN23" s="240" t="s">
        <v>133</v>
      </c>
      <c r="FKO23" s="240" t="s">
        <v>133</v>
      </c>
      <c r="FKP23" s="240" t="s">
        <v>133</v>
      </c>
      <c r="FKQ23" s="240" t="s">
        <v>133</v>
      </c>
      <c r="FKR23" s="240" t="s">
        <v>133</v>
      </c>
      <c r="FKS23" s="240" t="s">
        <v>133</v>
      </c>
      <c r="FKT23" s="240" t="s">
        <v>133</v>
      </c>
      <c r="FKU23" s="240" t="s">
        <v>133</v>
      </c>
      <c r="FKV23" s="240" t="s">
        <v>133</v>
      </c>
      <c r="FKW23" s="240" t="s">
        <v>133</v>
      </c>
      <c r="FKX23" s="240" t="s">
        <v>133</v>
      </c>
      <c r="FKY23" s="240" t="s">
        <v>133</v>
      </c>
      <c r="FKZ23" s="240" t="s">
        <v>133</v>
      </c>
      <c r="FLA23" s="240" t="s">
        <v>133</v>
      </c>
      <c r="FLB23" s="240" t="s">
        <v>133</v>
      </c>
      <c r="FLC23" s="240" t="s">
        <v>133</v>
      </c>
      <c r="FLD23" s="240" t="s">
        <v>133</v>
      </c>
      <c r="FLE23" s="240" t="s">
        <v>133</v>
      </c>
      <c r="FLF23" s="240" t="s">
        <v>133</v>
      </c>
      <c r="FLG23" s="240" t="s">
        <v>133</v>
      </c>
      <c r="FLH23" s="240" t="s">
        <v>133</v>
      </c>
      <c r="FLI23" s="240" t="s">
        <v>133</v>
      </c>
      <c r="FLJ23" s="240" t="s">
        <v>133</v>
      </c>
      <c r="FLK23" s="240" t="s">
        <v>133</v>
      </c>
      <c r="FLL23" s="240" t="s">
        <v>133</v>
      </c>
      <c r="FLM23" s="240" t="s">
        <v>133</v>
      </c>
      <c r="FLN23" s="240" t="s">
        <v>133</v>
      </c>
      <c r="FLO23" s="240" t="s">
        <v>133</v>
      </c>
      <c r="FLP23" s="240" t="s">
        <v>133</v>
      </c>
      <c r="FLQ23" s="240" t="s">
        <v>133</v>
      </c>
      <c r="FLR23" s="240" t="s">
        <v>133</v>
      </c>
      <c r="FLS23" s="240" t="s">
        <v>133</v>
      </c>
      <c r="FLT23" s="240" t="s">
        <v>133</v>
      </c>
      <c r="FLU23" s="240" t="s">
        <v>133</v>
      </c>
      <c r="FLV23" s="240" t="s">
        <v>133</v>
      </c>
      <c r="FLW23" s="240" t="s">
        <v>133</v>
      </c>
      <c r="FLX23" s="240" t="s">
        <v>133</v>
      </c>
      <c r="FLY23" s="240" t="s">
        <v>133</v>
      </c>
      <c r="FLZ23" s="240" t="s">
        <v>133</v>
      </c>
      <c r="FMA23" s="240" t="s">
        <v>133</v>
      </c>
      <c r="FMB23" s="240" t="s">
        <v>133</v>
      </c>
      <c r="FMC23" s="240" t="s">
        <v>133</v>
      </c>
      <c r="FMD23" s="240" t="s">
        <v>133</v>
      </c>
      <c r="FME23" s="240" t="s">
        <v>133</v>
      </c>
      <c r="FMF23" s="240" t="s">
        <v>133</v>
      </c>
      <c r="FMG23" s="240" t="s">
        <v>133</v>
      </c>
      <c r="FMH23" s="240" t="s">
        <v>133</v>
      </c>
      <c r="FMI23" s="240" t="s">
        <v>133</v>
      </c>
      <c r="FMJ23" s="240" t="s">
        <v>133</v>
      </c>
      <c r="FMK23" s="240" t="s">
        <v>133</v>
      </c>
      <c r="FML23" s="240" t="s">
        <v>133</v>
      </c>
      <c r="FMM23" s="240" t="s">
        <v>133</v>
      </c>
      <c r="FMN23" s="240" t="s">
        <v>133</v>
      </c>
      <c r="FMO23" s="240" t="s">
        <v>133</v>
      </c>
      <c r="FMP23" s="240" t="s">
        <v>133</v>
      </c>
      <c r="FMQ23" s="240" t="s">
        <v>133</v>
      </c>
      <c r="FMR23" s="240" t="s">
        <v>133</v>
      </c>
      <c r="FMS23" s="240" t="s">
        <v>133</v>
      </c>
      <c r="FMT23" s="240" t="s">
        <v>133</v>
      </c>
      <c r="FMU23" s="240" t="s">
        <v>133</v>
      </c>
      <c r="FMV23" s="240" t="s">
        <v>133</v>
      </c>
      <c r="FMW23" s="240" t="s">
        <v>133</v>
      </c>
      <c r="FMX23" s="240" t="s">
        <v>133</v>
      </c>
      <c r="FMY23" s="240" t="s">
        <v>133</v>
      </c>
      <c r="FMZ23" s="240" t="s">
        <v>133</v>
      </c>
      <c r="FNA23" s="240" t="s">
        <v>133</v>
      </c>
      <c r="FNB23" s="240" t="s">
        <v>133</v>
      </c>
      <c r="FNC23" s="240" t="s">
        <v>133</v>
      </c>
      <c r="FND23" s="240" t="s">
        <v>133</v>
      </c>
      <c r="FNE23" s="240" t="s">
        <v>133</v>
      </c>
      <c r="FNF23" s="240" t="s">
        <v>133</v>
      </c>
      <c r="FNG23" s="240" t="s">
        <v>133</v>
      </c>
      <c r="FNH23" s="240" t="s">
        <v>133</v>
      </c>
      <c r="FNI23" s="240" t="s">
        <v>133</v>
      </c>
      <c r="FNJ23" s="240" t="s">
        <v>133</v>
      </c>
      <c r="FNK23" s="240" t="s">
        <v>133</v>
      </c>
      <c r="FNL23" s="240" t="s">
        <v>133</v>
      </c>
      <c r="FNM23" s="240" t="s">
        <v>133</v>
      </c>
      <c r="FNN23" s="240" t="s">
        <v>133</v>
      </c>
      <c r="FNO23" s="240" t="s">
        <v>133</v>
      </c>
      <c r="FNP23" s="240" t="s">
        <v>133</v>
      </c>
      <c r="FNQ23" s="240" t="s">
        <v>133</v>
      </c>
      <c r="FNR23" s="240" t="s">
        <v>133</v>
      </c>
      <c r="FNS23" s="240" t="s">
        <v>133</v>
      </c>
      <c r="FNT23" s="240" t="s">
        <v>133</v>
      </c>
      <c r="FNU23" s="240" t="s">
        <v>133</v>
      </c>
      <c r="FNV23" s="240" t="s">
        <v>133</v>
      </c>
      <c r="FNW23" s="240" t="s">
        <v>133</v>
      </c>
      <c r="FNX23" s="240" t="s">
        <v>133</v>
      </c>
      <c r="FNY23" s="240" t="s">
        <v>133</v>
      </c>
      <c r="FNZ23" s="240" t="s">
        <v>133</v>
      </c>
      <c r="FOA23" s="240" t="s">
        <v>133</v>
      </c>
      <c r="FOB23" s="240" t="s">
        <v>133</v>
      </c>
      <c r="FOC23" s="240" t="s">
        <v>133</v>
      </c>
      <c r="FOD23" s="240" t="s">
        <v>133</v>
      </c>
      <c r="FOE23" s="240" t="s">
        <v>133</v>
      </c>
      <c r="FOF23" s="240" t="s">
        <v>133</v>
      </c>
      <c r="FOG23" s="240" t="s">
        <v>133</v>
      </c>
      <c r="FOH23" s="240" t="s">
        <v>133</v>
      </c>
      <c r="FOI23" s="240" t="s">
        <v>133</v>
      </c>
      <c r="FOJ23" s="240" t="s">
        <v>133</v>
      </c>
      <c r="FOK23" s="240" t="s">
        <v>133</v>
      </c>
      <c r="FOL23" s="240" t="s">
        <v>133</v>
      </c>
      <c r="FOM23" s="240" t="s">
        <v>133</v>
      </c>
      <c r="FON23" s="240" t="s">
        <v>133</v>
      </c>
      <c r="FOO23" s="240" t="s">
        <v>133</v>
      </c>
      <c r="FOP23" s="240" t="s">
        <v>133</v>
      </c>
      <c r="FOQ23" s="240" t="s">
        <v>133</v>
      </c>
      <c r="FOR23" s="240" t="s">
        <v>133</v>
      </c>
      <c r="FOS23" s="240" t="s">
        <v>133</v>
      </c>
      <c r="FOT23" s="240" t="s">
        <v>133</v>
      </c>
      <c r="FOU23" s="240" t="s">
        <v>133</v>
      </c>
      <c r="FOV23" s="240" t="s">
        <v>133</v>
      </c>
      <c r="FOW23" s="240" t="s">
        <v>133</v>
      </c>
      <c r="FOX23" s="240" t="s">
        <v>133</v>
      </c>
      <c r="FOY23" s="240" t="s">
        <v>133</v>
      </c>
      <c r="FOZ23" s="240" t="s">
        <v>133</v>
      </c>
      <c r="FPA23" s="240" t="s">
        <v>133</v>
      </c>
      <c r="FPB23" s="240" t="s">
        <v>133</v>
      </c>
      <c r="FPC23" s="240" t="s">
        <v>133</v>
      </c>
      <c r="FPD23" s="240" t="s">
        <v>133</v>
      </c>
      <c r="FPE23" s="240" t="s">
        <v>133</v>
      </c>
      <c r="FPF23" s="240" t="s">
        <v>133</v>
      </c>
      <c r="FPG23" s="240" t="s">
        <v>133</v>
      </c>
      <c r="FPH23" s="240" t="s">
        <v>133</v>
      </c>
      <c r="FPI23" s="240" t="s">
        <v>133</v>
      </c>
      <c r="FPJ23" s="240" t="s">
        <v>133</v>
      </c>
      <c r="FPK23" s="240" t="s">
        <v>133</v>
      </c>
      <c r="FPL23" s="240" t="s">
        <v>133</v>
      </c>
      <c r="FPM23" s="240" t="s">
        <v>133</v>
      </c>
      <c r="FPN23" s="240" t="s">
        <v>133</v>
      </c>
      <c r="FPO23" s="240" t="s">
        <v>133</v>
      </c>
      <c r="FPP23" s="240" t="s">
        <v>133</v>
      </c>
      <c r="FPQ23" s="240" t="s">
        <v>133</v>
      </c>
      <c r="FPR23" s="240" t="s">
        <v>133</v>
      </c>
      <c r="FPS23" s="240" t="s">
        <v>133</v>
      </c>
      <c r="FPT23" s="240" t="s">
        <v>133</v>
      </c>
      <c r="FPU23" s="240" t="s">
        <v>133</v>
      </c>
      <c r="FPV23" s="240" t="s">
        <v>133</v>
      </c>
      <c r="FPW23" s="240" t="s">
        <v>133</v>
      </c>
      <c r="FPX23" s="240" t="s">
        <v>133</v>
      </c>
      <c r="FPY23" s="240" t="s">
        <v>133</v>
      </c>
      <c r="FPZ23" s="240" t="s">
        <v>133</v>
      </c>
      <c r="FQA23" s="240" t="s">
        <v>133</v>
      </c>
      <c r="FQB23" s="240" t="s">
        <v>133</v>
      </c>
      <c r="FQC23" s="240" t="s">
        <v>133</v>
      </c>
      <c r="FQD23" s="240" t="s">
        <v>133</v>
      </c>
      <c r="FQE23" s="240" t="s">
        <v>133</v>
      </c>
      <c r="FQF23" s="240" t="s">
        <v>133</v>
      </c>
      <c r="FQG23" s="240" t="s">
        <v>133</v>
      </c>
      <c r="FQH23" s="240" t="s">
        <v>133</v>
      </c>
      <c r="FQI23" s="240" t="s">
        <v>133</v>
      </c>
      <c r="FQJ23" s="240" t="s">
        <v>133</v>
      </c>
      <c r="FQK23" s="240" t="s">
        <v>133</v>
      </c>
      <c r="FQL23" s="240" t="s">
        <v>133</v>
      </c>
      <c r="FQM23" s="240" t="s">
        <v>133</v>
      </c>
      <c r="FQN23" s="240" t="s">
        <v>133</v>
      </c>
      <c r="FQO23" s="240" t="s">
        <v>133</v>
      </c>
      <c r="FQP23" s="240" t="s">
        <v>133</v>
      </c>
      <c r="FQQ23" s="240" t="s">
        <v>133</v>
      </c>
      <c r="FQR23" s="240" t="s">
        <v>133</v>
      </c>
      <c r="FQS23" s="240" t="s">
        <v>133</v>
      </c>
      <c r="FQT23" s="240" t="s">
        <v>133</v>
      </c>
      <c r="FQU23" s="240" t="s">
        <v>133</v>
      </c>
      <c r="FQV23" s="240" t="s">
        <v>133</v>
      </c>
      <c r="FQW23" s="240" t="s">
        <v>133</v>
      </c>
      <c r="FQX23" s="240" t="s">
        <v>133</v>
      </c>
      <c r="FQY23" s="240" t="s">
        <v>133</v>
      </c>
      <c r="FQZ23" s="240" t="s">
        <v>133</v>
      </c>
      <c r="FRA23" s="240" t="s">
        <v>133</v>
      </c>
      <c r="FRB23" s="240" t="s">
        <v>133</v>
      </c>
      <c r="FRC23" s="240" t="s">
        <v>133</v>
      </c>
      <c r="FRD23" s="240" t="s">
        <v>133</v>
      </c>
      <c r="FRE23" s="240" t="s">
        <v>133</v>
      </c>
      <c r="FRF23" s="240" t="s">
        <v>133</v>
      </c>
      <c r="FRG23" s="240" t="s">
        <v>133</v>
      </c>
      <c r="FRH23" s="240" t="s">
        <v>133</v>
      </c>
      <c r="FRI23" s="240" t="s">
        <v>133</v>
      </c>
      <c r="FRJ23" s="240" t="s">
        <v>133</v>
      </c>
      <c r="FRK23" s="240" t="s">
        <v>133</v>
      </c>
      <c r="FRL23" s="240" t="s">
        <v>133</v>
      </c>
      <c r="FRM23" s="240" t="s">
        <v>133</v>
      </c>
      <c r="FRN23" s="240" t="s">
        <v>133</v>
      </c>
      <c r="FRO23" s="240" t="s">
        <v>133</v>
      </c>
      <c r="FRP23" s="240" t="s">
        <v>133</v>
      </c>
      <c r="FRQ23" s="240" t="s">
        <v>133</v>
      </c>
      <c r="FRR23" s="240" t="s">
        <v>133</v>
      </c>
      <c r="FRS23" s="240" t="s">
        <v>133</v>
      </c>
      <c r="FRT23" s="240" t="s">
        <v>133</v>
      </c>
      <c r="FRU23" s="240" t="s">
        <v>133</v>
      </c>
      <c r="FRV23" s="240" t="s">
        <v>133</v>
      </c>
      <c r="FRW23" s="240" t="s">
        <v>133</v>
      </c>
      <c r="FRX23" s="240" t="s">
        <v>133</v>
      </c>
      <c r="FRY23" s="240" t="s">
        <v>133</v>
      </c>
      <c r="FRZ23" s="240" t="s">
        <v>133</v>
      </c>
      <c r="FSA23" s="240" t="s">
        <v>133</v>
      </c>
      <c r="FSB23" s="240" t="s">
        <v>133</v>
      </c>
      <c r="FSC23" s="240" t="s">
        <v>133</v>
      </c>
      <c r="FSD23" s="240" t="s">
        <v>133</v>
      </c>
      <c r="FSE23" s="240" t="s">
        <v>133</v>
      </c>
      <c r="FSF23" s="240" t="s">
        <v>133</v>
      </c>
      <c r="FSG23" s="240" t="s">
        <v>133</v>
      </c>
      <c r="FSH23" s="240" t="s">
        <v>133</v>
      </c>
      <c r="FSI23" s="240" t="s">
        <v>133</v>
      </c>
      <c r="FSJ23" s="240" t="s">
        <v>133</v>
      </c>
      <c r="FSK23" s="240" t="s">
        <v>133</v>
      </c>
      <c r="FSL23" s="240" t="s">
        <v>133</v>
      </c>
      <c r="FSM23" s="240" t="s">
        <v>133</v>
      </c>
      <c r="FSN23" s="240" t="s">
        <v>133</v>
      </c>
      <c r="FSO23" s="240" t="s">
        <v>133</v>
      </c>
      <c r="FSP23" s="240" t="s">
        <v>133</v>
      </c>
      <c r="FSQ23" s="240" t="s">
        <v>133</v>
      </c>
      <c r="FSR23" s="240" t="s">
        <v>133</v>
      </c>
      <c r="FSS23" s="240" t="s">
        <v>133</v>
      </c>
      <c r="FST23" s="240" t="s">
        <v>133</v>
      </c>
      <c r="FSU23" s="240" t="s">
        <v>133</v>
      </c>
      <c r="FSV23" s="240" t="s">
        <v>133</v>
      </c>
      <c r="FSW23" s="240" t="s">
        <v>133</v>
      </c>
      <c r="FSX23" s="240" t="s">
        <v>133</v>
      </c>
      <c r="FSY23" s="240" t="s">
        <v>133</v>
      </c>
      <c r="FSZ23" s="240" t="s">
        <v>133</v>
      </c>
      <c r="FTA23" s="240" t="s">
        <v>133</v>
      </c>
      <c r="FTB23" s="240" t="s">
        <v>133</v>
      </c>
      <c r="FTC23" s="240" t="s">
        <v>133</v>
      </c>
      <c r="FTD23" s="240" t="s">
        <v>133</v>
      </c>
      <c r="FTE23" s="240" t="s">
        <v>133</v>
      </c>
      <c r="FTF23" s="240" t="s">
        <v>133</v>
      </c>
      <c r="FTG23" s="240" t="s">
        <v>133</v>
      </c>
      <c r="FTH23" s="240" t="s">
        <v>133</v>
      </c>
      <c r="FTI23" s="240" t="s">
        <v>133</v>
      </c>
      <c r="FTJ23" s="240" t="s">
        <v>133</v>
      </c>
      <c r="FTK23" s="240" t="s">
        <v>133</v>
      </c>
      <c r="FTL23" s="240" t="s">
        <v>133</v>
      </c>
      <c r="FTM23" s="240" t="s">
        <v>133</v>
      </c>
      <c r="FTN23" s="240" t="s">
        <v>133</v>
      </c>
      <c r="FTO23" s="240" t="s">
        <v>133</v>
      </c>
      <c r="FTP23" s="240" t="s">
        <v>133</v>
      </c>
      <c r="FTQ23" s="240" t="s">
        <v>133</v>
      </c>
      <c r="FTR23" s="240" t="s">
        <v>133</v>
      </c>
      <c r="FTS23" s="240" t="s">
        <v>133</v>
      </c>
      <c r="FTT23" s="240" t="s">
        <v>133</v>
      </c>
      <c r="FTU23" s="240" t="s">
        <v>133</v>
      </c>
      <c r="FTV23" s="240" t="s">
        <v>133</v>
      </c>
      <c r="FTW23" s="240" t="s">
        <v>133</v>
      </c>
      <c r="FTX23" s="240" t="s">
        <v>133</v>
      </c>
      <c r="FTY23" s="240" t="s">
        <v>133</v>
      </c>
      <c r="FTZ23" s="240" t="s">
        <v>133</v>
      </c>
      <c r="FUA23" s="240" t="s">
        <v>133</v>
      </c>
      <c r="FUB23" s="240" t="s">
        <v>133</v>
      </c>
      <c r="FUC23" s="240" t="s">
        <v>133</v>
      </c>
      <c r="FUD23" s="240" t="s">
        <v>133</v>
      </c>
      <c r="FUE23" s="240" t="s">
        <v>133</v>
      </c>
      <c r="FUF23" s="240" t="s">
        <v>133</v>
      </c>
      <c r="FUG23" s="240" t="s">
        <v>133</v>
      </c>
      <c r="FUH23" s="240" t="s">
        <v>133</v>
      </c>
      <c r="FUI23" s="240" t="s">
        <v>133</v>
      </c>
      <c r="FUJ23" s="240" t="s">
        <v>133</v>
      </c>
      <c r="FUK23" s="240" t="s">
        <v>133</v>
      </c>
      <c r="FUL23" s="240" t="s">
        <v>133</v>
      </c>
      <c r="FUM23" s="240" t="s">
        <v>133</v>
      </c>
      <c r="FUN23" s="240" t="s">
        <v>133</v>
      </c>
      <c r="FUO23" s="240" t="s">
        <v>133</v>
      </c>
      <c r="FUP23" s="240" t="s">
        <v>133</v>
      </c>
      <c r="FUQ23" s="240" t="s">
        <v>133</v>
      </c>
      <c r="FUR23" s="240" t="s">
        <v>133</v>
      </c>
      <c r="FUS23" s="240" t="s">
        <v>133</v>
      </c>
      <c r="FUT23" s="240" t="s">
        <v>133</v>
      </c>
      <c r="FUU23" s="240" t="s">
        <v>133</v>
      </c>
      <c r="FUV23" s="240" t="s">
        <v>133</v>
      </c>
      <c r="FUW23" s="240" t="s">
        <v>133</v>
      </c>
      <c r="FUX23" s="240" t="s">
        <v>133</v>
      </c>
      <c r="FUY23" s="240" t="s">
        <v>133</v>
      </c>
      <c r="FUZ23" s="240" t="s">
        <v>133</v>
      </c>
      <c r="FVA23" s="240" t="s">
        <v>133</v>
      </c>
      <c r="FVB23" s="240" t="s">
        <v>133</v>
      </c>
      <c r="FVC23" s="240" t="s">
        <v>133</v>
      </c>
      <c r="FVD23" s="240" t="s">
        <v>133</v>
      </c>
      <c r="FVE23" s="240" t="s">
        <v>133</v>
      </c>
      <c r="FVF23" s="240" t="s">
        <v>133</v>
      </c>
      <c r="FVG23" s="240" t="s">
        <v>133</v>
      </c>
      <c r="FVH23" s="240" t="s">
        <v>133</v>
      </c>
      <c r="FVI23" s="240" t="s">
        <v>133</v>
      </c>
      <c r="FVJ23" s="240" t="s">
        <v>133</v>
      </c>
      <c r="FVK23" s="240" t="s">
        <v>133</v>
      </c>
      <c r="FVL23" s="240" t="s">
        <v>133</v>
      </c>
      <c r="FVM23" s="240" t="s">
        <v>133</v>
      </c>
      <c r="FVN23" s="240" t="s">
        <v>133</v>
      </c>
      <c r="FVO23" s="240" t="s">
        <v>133</v>
      </c>
      <c r="FVP23" s="240" t="s">
        <v>133</v>
      </c>
      <c r="FVQ23" s="240" t="s">
        <v>133</v>
      </c>
      <c r="FVR23" s="240" t="s">
        <v>133</v>
      </c>
      <c r="FVS23" s="240" t="s">
        <v>133</v>
      </c>
      <c r="FVT23" s="240" t="s">
        <v>133</v>
      </c>
      <c r="FVU23" s="240" t="s">
        <v>133</v>
      </c>
      <c r="FVV23" s="240" t="s">
        <v>133</v>
      </c>
      <c r="FVW23" s="240" t="s">
        <v>133</v>
      </c>
      <c r="FVX23" s="240" t="s">
        <v>133</v>
      </c>
      <c r="FVY23" s="240" t="s">
        <v>133</v>
      </c>
      <c r="FVZ23" s="240" t="s">
        <v>133</v>
      </c>
      <c r="FWA23" s="240" t="s">
        <v>133</v>
      </c>
      <c r="FWB23" s="240" t="s">
        <v>133</v>
      </c>
      <c r="FWC23" s="240" t="s">
        <v>133</v>
      </c>
      <c r="FWD23" s="240" t="s">
        <v>133</v>
      </c>
      <c r="FWE23" s="240" t="s">
        <v>133</v>
      </c>
      <c r="FWF23" s="240" t="s">
        <v>133</v>
      </c>
      <c r="FWG23" s="240" t="s">
        <v>133</v>
      </c>
      <c r="FWH23" s="240" t="s">
        <v>133</v>
      </c>
      <c r="FWI23" s="240" t="s">
        <v>133</v>
      </c>
      <c r="FWJ23" s="240" t="s">
        <v>133</v>
      </c>
      <c r="FWK23" s="240" t="s">
        <v>133</v>
      </c>
      <c r="FWL23" s="240" t="s">
        <v>133</v>
      </c>
      <c r="FWM23" s="240" t="s">
        <v>133</v>
      </c>
      <c r="FWN23" s="240" t="s">
        <v>133</v>
      </c>
      <c r="FWO23" s="240" t="s">
        <v>133</v>
      </c>
      <c r="FWP23" s="240" t="s">
        <v>133</v>
      </c>
      <c r="FWQ23" s="240" t="s">
        <v>133</v>
      </c>
      <c r="FWR23" s="240" t="s">
        <v>133</v>
      </c>
      <c r="FWS23" s="240" t="s">
        <v>133</v>
      </c>
      <c r="FWT23" s="240" t="s">
        <v>133</v>
      </c>
      <c r="FWU23" s="240" t="s">
        <v>133</v>
      </c>
      <c r="FWV23" s="240" t="s">
        <v>133</v>
      </c>
      <c r="FWW23" s="240" t="s">
        <v>133</v>
      </c>
      <c r="FWX23" s="240" t="s">
        <v>133</v>
      </c>
      <c r="FWY23" s="240" t="s">
        <v>133</v>
      </c>
      <c r="FWZ23" s="240" t="s">
        <v>133</v>
      </c>
      <c r="FXA23" s="240" t="s">
        <v>133</v>
      </c>
      <c r="FXB23" s="240" t="s">
        <v>133</v>
      </c>
      <c r="FXC23" s="240" t="s">
        <v>133</v>
      </c>
      <c r="FXD23" s="240" t="s">
        <v>133</v>
      </c>
      <c r="FXE23" s="240" t="s">
        <v>133</v>
      </c>
      <c r="FXF23" s="240" t="s">
        <v>133</v>
      </c>
      <c r="FXG23" s="240" t="s">
        <v>133</v>
      </c>
      <c r="FXH23" s="240" t="s">
        <v>133</v>
      </c>
      <c r="FXI23" s="240" t="s">
        <v>133</v>
      </c>
      <c r="FXJ23" s="240" t="s">
        <v>133</v>
      </c>
      <c r="FXK23" s="240" t="s">
        <v>133</v>
      </c>
      <c r="FXL23" s="240" t="s">
        <v>133</v>
      </c>
      <c r="FXM23" s="240" t="s">
        <v>133</v>
      </c>
      <c r="FXN23" s="240" t="s">
        <v>133</v>
      </c>
      <c r="FXO23" s="240" t="s">
        <v>133</v>
      </c>
      <c r="FXP23" s="240" t="s">
        <v>133</v>
      </c>
      <c r="FXQ23" s="240" t="s">
        <v>133</v>
      </c>
      <c r="FXR23" s="240" t="s">
        <v>133</v>
      </c>
      <c r="FXS23" s="240" t="s">
        <v>133</v>
      </c>
      <c r="FXT23" s="240" t="s">
        <v>133</v>
      </c>
      <c r="FXU23" s="240" t="s">
        <v>133</v>
      </c>
      <c r="FXV23" s="240" t="s">
        <v>133</v>
      </c>
      <c r="FXW23" s="240" t="s">
        <v>133</v>
      </c>
      <c r="FXX23" s="240" t="s">
        <v>133</v>
      </c>
      <c r="FXY23" s="240" t="s">
        <v>133</v>
      </c>
      <c r="FXZ23" s="240" t="s">
        <v>133</v>
      </c>
      <c r="FYA23" s="240" t="s">
        <v>133</v>
      </c>
      <c r="FYB23" s="240" t="s">
        <v>133</v>
      </c>
      <c r="FYC23" s="240" t="s">
        <v>133</v>
      </c>
      <c r="FYD23" s="240" t="s">
        <v>133</v>
      </c>
      <c r="FYE23" s="240" t="s">
        <v>133</v>
      </c>
      <c r="FYF23" s="240" t="s">
        <v>133</v>
      </c>
      <c r="FYG23" s="240" t="s">
        <v>133</v>
      </c>
      <c r="FYH23" s="240" t="s">
        <v>133</v>
      </c>
      <c r="FYI23" s="240" t="s">
        <v>133</v>
      </c>
      <c r="FYJ23" s="240" t="s">
        <v>133</v>
      </c>
      <c r="FYK23" s="240" t="s">
        <v>133</v>
      </c>
      <c r="FYL23" s="240" t="s">
        <v>133</v>
      </c>
      <c r="FYM23" s="240" t="s">
        <v>133</v>
      </c>
      <c r="FYN23" s="240" t="s">
        <v>133</v>
      </c>
      <c r="FYO23" s="240" t="s">
        <v>133</v>
      </c>
      <c r="FYP23" s="240" t="s">
        <v>133</v>
      </c>
      <c r="FYQ23" s="240" t="s">
        <v>133</v>
      </c>
      <c r="FYR23" s="240" t="s">
        <v>133</v>
      </c>
      <c r="FYS23" s="240" t="s">
        <v>133</v>
      </c>
      <c r="FYT23" s="240" t="s">
        <v>133</v>
      </c>
      <c r="FYU23" s="240" t="s">
        <v>133</v>
      </c>
      <c r="FYV23" s="240" t="s">
        <v>133</v>
      </c>
      <c r="FYW23" s="240" t="s">
        <v>133</v>
      </c>
      <c r="FYX23" s="240" t="s">
        <v>133</v>
      </c>
      <c r="FYY23" s="240" t="s">
        <v>133</v>
      </c>
      <c r="FYZ23" s="240" t="s">
        <v>133</v>
      </c>
      <c r="FZA23" s="240" t="s">
        <v>133</v>
      </c>
      <c r="FZB23" s="240" t="s">
        <v>133</v>
      </c>
      <c r="FZC23" s="240" t="s">
        <v>133</v>
      </c>
      <c r="FZD23" s="240" t="s">
        <v>133</v>
      </c>
      <c r="FZE23" s="240" t="s">
        <v>133</v>
      </c>
      <c r="FZF23" s="240" t="s">
        <v>133</v>
      </c>
      <c r="FZG23" s="240" t="s">
        <v>133</v>
      </c>
      <c r="FZH23" s="240" t="s">
        <v>133</v>
      </c>
      <c r="FZI23" s="240" t="s">
        <v>133</v>
      </c>
      <c r="FZJ23" s="240" t="s">
        <v>133</v>
      </c>
      <c r="FZK23" s="240" t="s">
        <v>133</v>
      </c>
      <c r="FZL23" s="240" t="s">
        <v>133</v>
      </c>
      <c r="FZM23" s="240" t="s">
        <v>133</v>
      </c>
      <c r="FZN23" s="240" t="s">
        <v>133</v>
      </c>
      <c r="FZO23" s="240" t="s">
        <v>133</v>
      </c>
      <c r="FZP23" s="240" t="s">
        <v>133</v>
      </c>
      <c r="FZQ23" s="240" t="s">
        <v>133</v>
      </c>
      <c r="FZR23" s="240" t="s">
        <v>133</v>
      </c>
      <c r="FZS23" s="240" t="s">
        <v>133</v>
      </c>
      <c r="FZT23" s="240" t="s">
        <v>133</v>
      </c>
      <c r="FZU23" s="240" t="s">
        <v>133</v>
      </c>
      <c r="FZV23" s="240" t="s">
        <v>133</v>
      </c>
      <c r="FZW23" s="240" t="s">
        <v>133</v>
      </c>
      <c r="FZX23" s="240" t="s">
        <v>133</v>
      </c>
      <c r="FZY23" s="240" t="s">
        <v>133</v>
      </c>
      <c r="FZZ23" s="240" t="s">
        <v>133</v>
      </c>
      <c r="GAA23" s="240" t="s">
        <v>133</v>
      </c>
      <c r="GAB23" s="240" t="s">
        <v>133</v>
      </c>
      <c r="GAC23" s="240" t="s">
        <v>133</v>
      </c>
      <c r="GAD23" s="240" t="s">
        <v>133</v>
      </c>
      <c r="GAE23" s="240" t="s">
        <v>133</v>
      </c>
      <c r="GAF23" s="240" t="s">
        <v>133</v>
      </c>
      <c r="GAG23" s="240" t="s">
        <v>133</v>
      </c>
      <c r="GAH23" s="240" t="s">
        <v>133</v>
      </c>
      <c r="GAI23" s="240" t="s">
        <v>133</v>
      </c>
      <c r="GAJ23" s="240" t="s">
        <v>133</v>
      </c>
      <c r="GAK23" s="240" t="s">
        <v>133</v>
      </c>
      <c r="GAL23" s="240" t="s">
        <v>133</v>
      </c>
      <c r="GAM23" s="240" t="s">
        <v>133</v>
      </c>
      <c r="GAN23" s="240" t="s">
        <v>133</v>
      </c>
      <c r="GAO23" s="240" t="s">
        <v>133</v>
      </c>
      <c r="GAP23" s="240" t="s">
        <v>133</v>
      </c>
      <c r="GAQ23" s="240" t="s">
        <v>133</v>
      </c>
      <c r="GAR23" s="240" t="s">
        <v>133</v>
      </c>
      <c r="GAS23" s="240" t="s">
        <v>133</v>
      </c>
      <c r="GAT23" s="240" t="s">
        <v>133</v>
      </c>
      <c r="GAU23" s="240" t="s">
        <v>133</v>
      </c>
      <c r="GAV23" s="240" t="s">
        <v>133</v>
      </c>
      <c r="GAW23" s="240" t="s">
        <v>133</v>
      </c>
      <c r="GAX23" s="240" t="s">
        <v>133</v>
      </c>
      <c r="GAY23" s="240" t="s">
        <v>133</v>
      </c>
      <c r="GAZ23" s="240" t="s">
        <v>133</v>
      </c>
      <c r="GBA23" s="240" t="s">
        <v>133</v>
      </c>
      <c r="GBB23" s="240" t="s">
        <v>133</v>
      </c>
      <c r="GBC23" s="240" t="s">
        <v>133</v>
      </c>
      <c r="GBD23" s="240" t="s">
        <v>133</v>
      </c>
      <c r="GBE23" s="240" t="s">
        <v>133</v>
      </c>
      <c r="GBF23" s="240" t="s">
        <v>133</v>
      </c>
      <c r="GBG23" s="240" t="s">
        <v>133</v>
      </c>
      <c r="GBH23" s="240" t="s">
        <v>133</v>
      </c>
      <c r="GBI23" s="240" t="s">
        <v>133</v>
      </c>
      <c r="GBJ23" s="240" t="s">
        <v>133</v>
      </c>
      <c r="GBK23" s="240" t="s">
        <v>133</v>
      </c>
      <c r="GBL23" s="240" t="s">
        <v>133</v>
      </c>
      <c r="GBM23" s="240" t="s">
        <v>133</v>
      </c>
      <c r="GBN23" s="240" t="s">
        <v>133</v>
      </c>
      <c r="GBO23" s="240" t="s">
        <v>133</v>
      </c>
      <c r="GBP23" s="240" t="s">
        <v>133</v>
      </c>
      <c r="GBQ23" s="240" t="s">
        <v>133</v>
      </c>
      <c r="GBR23" s="240" t="s">
        <v>133</v>
      </c>
      <c r="GBS23" s="240" t="s">
        <v>133</v>
      </c>
      <c r="GBT23" s="240" t="s">
        <v>133</v>
      </c>
      <c r="GBU23" s="240" t="s">
        <v>133</v>
      </c>
      <c r="GBV23" s="240" t="s">
        <v>133</v>
      </c>
      <c r="GBW23" s="240" t="s">
        <v>133</v>
      </c>
      <c r="GBX23" s="240" t="s">
        <v>133</v>
      </c>
      <c r="GBY23" s="240" t="s">
        <v>133</v>
      </c>
      <c r="GBZ23" s="240" t="s">
        <v>133</v>
      </c>
      <c r="GCA23" s="240" t="s">
        <v>133</v>
      </c>
      <c r="GCB23" s="240" t="s">
        <v>133</v>
      </c>
      <c r="GCC23" s="240" t="s">
        <v>133</v>
      </c>
      <c r="GCD23" s="240" t="s">
        <v>133</v>
      </c>
      <c r="GCE23" s="240" t="s">
        <v>133</v>
      </c>
      <c r="GCF23" s="240" t="s">
        <v>133</v>
      </c>
      <c r="GCG23" s="240" t="s">
        <v>133</v>
      </c>
      <c r="GCH23" s="240" t="s">
        <v>133</v>
      </c>
      <c r="GCI23" s="240" t="s">
        <v>133</v>
      </c>
      <c r="GCJ23" s="240" t="s">
        <v>133</v>
      </c>
      <c r="GCK23" s="240" t="s">
        <v>133</v>
      </c>
      <c r="GCL23" s="240" t="s">
        <v>133</v>
      </c>
      <c r="GCM23" s="240" t="s">
        <v>133</v>
      </c>
      <c r="GCN23" s="240" t="s">
        <v>133</v>
      </c>
      <c r="GCO23" s="240" t="s">
        <v>133</v>
      </c>
      <c r="GCP23" s="240" t="s">
        <v>133</v>
      </c>
      <c r="GCQ23" s="240" t="s">
        <v>133</v>
      </c>
      <c r="GCR23" s="240" t="s">
        <v>133</v>
      </c>
      <c r="GCS23" s="240" t="s">
        <v>133</v>
      </c>
      <c r="GCT23" s="240" t="s">
        <v>133</v>
      </c>
      <c r="GCU23" s="240" t="s">
        <v>133</v>
      </c>
      <c r="GCV23" s="240" t="s">
        <v>133</v>
      </c>
      <c r="GCW23" s="240" t="s">
        <v>133</v>
      </c>
      <c r="GCX23" s="240" t="s">
        <v>133</v>
      </c>
      <c r="GCY23" s="240" t="s">
        <v>133</v>
      </c>
      <c r="GCZ23" s="240" t="s">
        <v>133</v>
      </c>
      <c r="GDA23" s="240" t="s">
        <v>133</v>
      </c>
      <c r="GDB23" s="240" t="s">
        <v>133</v>
      </c>
      <c r="GDC23" s="240" t="s">
        <v>133</v>
      </c>
      <c r="GDD23" s="240" t="s">
        <v>133</v>
      </c>
      <c r="GDE23" s="240" t="s">
        <v>133</v>
      </c>
      <c r="GDF23" s="240" t="s">
        <v>133</v>
      </c>
      <c r="GDG23" s="240" t="s">
        <v>133</v>
      </c>
      <c r="GDH23" s="240" t="s">
        <v>133</v>
      </c>
      <c r="GDI23" s="240" t="s">
        <v>133</v>
      </c>
      <c r="GDJ23" s="240" t="s">
        <v>133</v>
      </c>
      <c r="GDK23" s="240" t="s">
        <v>133</v>
      </c>
      <c r="GDL23" s="240" t="s">
        <v>133</v>
      </c>
      <c r="GDM23" s="240" t="s">
        <v>133</v>
      </c>
      <c r="GDN23" s="240" t="s">
        <v>133</v>
      </c>
      <c r="GDO23" s="240" t="s">
        <v>133</v>
      </c>
      <c r="GDP23" s="240" t="s">
        <v>133</v>
      </c>
      <c r="GDQ23" s="240" t="s">
        <v>133</v>
      </c>
      <c r="GDR23" s="240" t="s">
        <v>133</v>
      </c>
      <c r="GDS23" s="240" t="s">
        <v>133</v>
      </c>
      <c r="GDT23" s="240" t="s">
        <v>133</v>
      </c>
      <c r="GDU23" s="240" t="s">
        <v>133</v>
      </c>
      <c r="GDV23" s="240" t="s">
        <v>133</v>
      </c>
      <c r="GDW23" s="240" t="s">
        <v>133</v>
      </c>
      <c r="GDX23" s="240" t="s">
        <v>133</v>
      </c>
      <c r="GDY23" s="240" t="s">
        <v>133</v>
      </c>
      <c r="GDZ23" s="240" t="s">
        <v>133</v>
      </c>
      <c r="GEA23" s="240" t="s">
        <v>133</v>
      </c>
      <c r="GEB23" s="240" t="s">
        <v>133</v>
      </c>
      <c r="GEC23" s="240" t="s">
        <v>133</v>
      </c>
      <c r="GED23" s="240" t="s">
        <v>133</v>
      </c>
      <c r="GEE23" s="240" t="s">
        <v>133</v>
      </c>
      <c r="GEF23" s="240" t="s">
        <v>133</v>
      </c>
      <c r="GEG23" s="240" t="s">
        <v>133</v>
      </c>
      <c r="GEH23" s="240" t="s">
        <v>133</v>
      </c>
      <c r="GEI23" s="240" t="s">
        <v>133</v>
      </c>
      <c r="GEJ23" s="240" t="s">
        <v>133</v>
      </c>
      <c r="GEK23" s="240" t="s">
        <v>133</v>
      </c>
      <c r="GEL23" s="240" t="s">
        <v>133</v>
      </c>
      <c r="GEM23" s="240" t="s">
        <v>133</v>
      </c>
      <c r="GEN23" s="240" t="s">
        <v>133</v>
      </c>
      <c r="GEO23" s="240" t="s">
        <v>133</v>
      </c>
      <c r="GEP23" s="240" t="s">
        <v>133</v>
      </c>
      <c r="GEQ23" s="240" t="s">
        <v>133</v>
      </c>
      <c r="GER23" s="240" t="s">
        <v>133</v>
      </c>
      <c r="GES23" s="240" t="s">
        <v>133</v>
      </c>
      <c r="GET23" s="240" t="s">
        <v>133</v>
      </c>
      <c r="GEU23" s="240" t="s">
        <v>133</v>
      </c>
      <c r="GEV23" s="240" t="s">
        <v>133</v>
      </c>
      <c r="GEW23" s="240" t="s">
        <v>133</v>
      </c>
      <c r="GEX23" s="240" t="s">
        <v>133</v>
      </c>
      <c r="GEY23" s="240" t="s">
        <v>133</v>
      </c>
      <c r="GEZ23" s="240" t="s">
        <v>133</v>
      </c>
      <c r="GFA23" s="240" t="s">
        <v>133</v>
      </c>
      <c r="GFB23" s="240" t="s">
        <v>133</v>
      </c>
      <c r="GFC23" s="240" t="s">
        <v>133</v>
      </c>
      <c r="GFD23" s="240" t="s">
        <v>133</v>
      </c>
      <c r="GFE23" s="240" t="s">
        <v>133</v>
      </c>
      <c r="GFF23" s="240" t="s">
        <v>133</v>
      </c>
      <c r="GFG23" s="240" t="s">
        <v>133</v>
      </c>
      <c r="GFH23" s="240" t="s">
        <v>133</v>
      </c>
      <c r="GFI23" s="240" t="s">
        <v>133</v>
      </c>
      <c r="GFJ23" s="240" t="s">
        <v>133</v>
      </c>
      <c r="GFK23" s="240" t="s">
        <v>133</v>
      </c>
      <c r="GFL23" s="240" t="s">
        <v>133</v>
      </c>
      <c r="GFM23" s="240" t="s">
        <v>133</v>
      </c>
      <c r="GFN23" s="240" t="s">
        <v>133</v>
      </c>
      <c r="GFO23" s="240" t="s">
        <v>133</v>
      </c>
      <c r="GFP23" s="240" t="s">
        <v>133</v>
      </c>
      <c r="GFQ23" s="240" t="s">
        <v>133</v>
      </c>
      <c r="GFR23" s="240" t="s">
        <v>133</v>
      </c>
      <c r="GFS23" s="240" t="s">
        <v>133</v>
      </c>
      <c r="GFT23" s="240" t="s">
        <v>133</v>
      </c>
      <c r="GFU23" s="240" t="s">
        <v>133</v>
      </c>
      <c r="GFV23" s="240" t="s">
        <v>133</v>
      </c>
      <c r="GFW23" s="240" t="s">
        <v>133</v>
      </c>
      <c r="GFX23" s="240" t="s">
        <v>133</v>
      </c>
      <c r="GFY23" s="240" t="s">
        <v>133</v>
      </c>
      <c r="GFZ23" s="240" t="s">
        <v>133</v>
      </c>
      <c r="GGA23" s="240" t="s">
        <v>133</v>
      </c>
      <c r="GGB23" s="240" t="s">
        <v>133</v>
      </c>
      <c r="GGC23" s="240" t="s">
        <v>133</v>
      </c>
      <c r="GGD23" s="240" t="s">
        <v>133</v>
      </c>
      <c r="GGE23" s="240" t="s">
        <v>133</v>
      </c>
      <c r="GGF23" s="240" t="s">
        <v>133</v>
      </c>
      <c r="GGG23" s="240" t="s">
        <v>133</v>
      </c>
      <c r="GGH23" s="240" t="s">
        <v>133</v>
      </c>
      <c r="GGI23" s="240" t="s">
        <v>133</v>
      </c>
      <c r="GGJ23" s="240" t="s">
        <v>133</v>
      </c>
      <c r="GGK23" s="240" t="s">
        <v>133</v>
      </c>
      <c r="GGL23" s="240" t="s">
        <v>133</v>
      </c>
      <c r="GGM23" s="240" t="s">
        <v>133</v>
      </c>
      <c r="GGN23" s="240" t="s">
        <v>133</v>
      </c>
      <c r="GGO23" s="240" t="s">
        <v>133</v>
      </c>
      <c r="GGP23" s="240" t="s">
        <v>133</v>
      </c>
      <c r="GGQ23" s="240" t="s">
        <v>133</v>
      </c>
      <c r="GGR23" s="240" t="s">
        <v>133</v>
      </c>
      <c r="GGS23" s="240" t="s">
        <v>133</v>
      </c>
      <c r="GGT23" s="240" t="s">
        <v>133</v>
      </c>
      <c r="GGU23" s="240" t="s">
        <v>133</v>
      </c>
      <c r="GGV23" s="240" t="s">
        <v>133</v>
      </c>
      <c r="GGW23" s="240" t="s">
        <v>133</v>
      </c>
      <c r="GGX23" s="240" t="s">
        <v>133</v>
      </c>
      <c r="GGY23" s="240" t="s">
        <v>133</v>
      </c>
      <c r="GGZ23" s="240" t="s">
        <v>133</v>
      </c>
      <c r="GHA23" s="240" t="s">
        <v>133</v>
      </c>
      <c r="GHB23" s="240" t="s">
        <v>133</v>
      </c>
      <c r="GHC23" s="240" t="s">
        <v>133</v>
      </c>
      <c r="GHD23" s="240" t="s">
        <v>133</v>
      </c>
      <c r="GHE23" s="240" t="s">
        <v>133</v>
      </c>
      <c r="GHF23" s="240" t="s">
        <v>133</v>
      </c>
      <c r="GHG23" s="240" t="s">
        <v>133</v>
      </c>
      <c r="GHH23" s="240" t="s">
        <v>133</v>
      </c>
      <c r="GHI23" s="240" t="s">
        <v>133</v>
      </c>
      <c r="GHJ23" s="240" t="s">
        <v>133</v>
      </c>
      <c r="GHK23" s="240" t="s">
        <v>133</v>
      </c>
      <c r="GHL23" s="240" t="s">
        <v>133</v>
      </c>
      <c r="GHM23" s="240" t="s">
        <v>133</v>
      </c>
      <c r="GHN23" s="240" t="s">
        <v>133</v>
      </c>
      <c r="GHO23" s="240" t="s">
        <v>133</v>
      </c>
      <c r="GHP23" s="240" t="s">
        <v>133</v>
      </c>
      <c r="GHQ23" s="240" t="s">
        <v>133</v>
      </c>
      <c r="GHR23" s="240" t="s">
        <v>133</v>
      </c>
      <c r="GHS23" s="240" t="s">
        <v>133</v>
      </c>
      <c r="GHT23" s="240" t="s">
        <v>133</v>
      </c>
      <c r="GHU23" s="240" t="s">
        <v>133</v>
      </c>
      <c r="GHV23" s="240" t="s">
        <v>133</v>
      </c>
      <c r="GHW23" s="240" t="s">
        <v>133</v>
      </c>
      <c r="GHX23" s="240" t="s">
        <v>133</v>
      </c>
      <c r="GHY23" s="240" t="s">
        <v>133</v>
      </c>
      <c r="GHZ23" s="240" t="s">
        <v>133</v>
      </c>
      <c r="GIA23" s="240" t="s">
        <v>133</v>
      </c>
      <c r="GIB23" s="240" t="s">
        <v>133</v>
      </c>
      <c r="GIC23" s="240" t="s">
        <v>133</v>
      </c>
      <c r="GID23" s="240" t="s">
        <v>133</v>
      </c>
      <c r="GIE23" s="240" t="s">
        <v>133</v>
      </c>
      <c r="GIF23" s="240" t="s">
        <v>133</v>
      </c>
      <c r="GIG23" s="240" t="s">
        <v>133</v>
      </c>
      <c r="GIH23" s="240" t="s">
        <v>133</v>
      </c>
      <c r="GII23" s="240" t="s">
        <v>133</v>
      </c>
      <c r="GIJ23" s="240" t="s">
        <v>133</v>
      </c>
      <c r="GIK23" s="240" t="s">
        <v>133</v>
      </c>
      <c r="GIL23" s="240" t="s">
        <v>133</v>
      </c>
      <c r="GIM23" s="240" t="s">
        <v>133</v>
      </c>
      <c r="GIN23" s="240" t="s">
        <v>133</v>
      </c>
      <c r="GIO23" s="240" t="s">
        <v>133</v>
      </c>
      <c r="GIP23" s="240" t="s">
        <v>133</v>
      </c>
      <c r="GIQ23" s="240" t="s">
        <v>133</v>
      </c>
      <c r="GIR23" s="240" t="s">
        <v>133</v>
      </c>
      <c r="GIS23" s="240" t="s">
        <v>133</v>
      </c>
      <c r="GIT23" s="240" t="s">
        <v>133</v>
      </c>
      <c r="GIU23" s="240" t="s">
        <v>133</v>
      </c>
      <c r="GIV23" s="240" t="s">
        <v>133</v>
      </c>
      <c r="GIW23" s="240" t="s">
        <v>133</v>
      </c>
      <c r="GIX23" s="240" t="s">
        <v>133</v>
      </c>
      <c r="GIY23" s="240" t="s">
        <v>133</v>
      </c>
      <c r="GIZ23" s="240" t="s">
        <v>133</v>
      </c>
      <c r="GJA23" s="240" t="s">
        <v>133</v>
      </c>
      <c r="GJB23" s="240" t="s">
        <v>133</v>
      </c>
      <c r="GJC23" s="240" t="s">
        <v>133</v>
      </c>
      <c r="GJD23" s="240" t="s">
        <v>133</v>
      </c>
      <c r="GJE23" s="240" t="s">
        <v>133</v>
      </c>
      <c r="GJF23" s="240" t="s">
        <v>133</v>
      </c>
      <c r="GJG23" s="240" t="s">
        <v>133</v>
      </c>
      <c r="GJH23" s="240" t="s">
        <v>133</v>
      </c>
      <c r="GJI23" s="240" t="s">
        <v>133</v>
      </c>
      <c r="GJJ23" s="240" t="s">
        <v>133</v>
      </c>
      <c r="GJK23" s="240" t="s">
        <v>133</v>
      </c>
      <c r="GJL23" s="240" t="s">
        <v>133</v>
      </c>
      <c r="GJM23" s="240" t="s">
        <v>133</v>
      </c>
      <c r="GJN23" s="240" t="s">
        <v>133</v>
      </c>
      <c r="GJO23" s="240" t="s">
        <v>133</v>
      </c>
      <c r="GJP23" s="240" t="s">
        <v>133</v>
      </c>
      <c r="GJQ23" s="240" t="s">
        <v>133</v>
      </c>
      <c r="GJR23" s="240" t="s">
        <v>133</v>
      </c>
      <c r="GJS23" s="240" t="s">
        <v>133</v>
      </c>
      <c r="GJT23" s="240" t="s">
        <v>133</v>
      </c>
      <c r="GJU23" s="240" t="s">
        <v>133</v>
      </c>
      <c r="GJV23" s="240" t="s">
        <v>133</v>
      </c>
      <c r="GJW23" s="240" t="s">
        <v>133</v>
      </c>
      <c r="GJX23" s="240" t="s">
        <v>133</v>
      </c>
      <c r="GJY23" s="240" t="s">
        <v>133</v>
      </c>
      <c r="GJZ23" s="240" t="s">
        <v>133</v>
      </c>
      <c r="GKA23" s="240" t="s">
        <v>133</v>
      </c>
      <c r="GKB23" s="240" t="s">
        <v>133</v>
      </c>
      <c r="GKC23" s="240" t="s">
        <v>133</v>
      </c>
      <c r="GKD23" s="240" t="s">
        <v>133</v>
      </c>
      <c r="GKE23" s="240" t="s">
        <v>133</v>
      </c>
      <c r="GKF23" s="240" t="s">
        <v>133</v>
      </c>
      <c r="GKG23" s="240" t="s">
        <v>133</v>
      </c>
      <c r="GKH23" s="240" t="s">
        <v>133</v>
      </c>
      <c r="GKI23" s="240" t="s">
        <v>133</v>
      </c>
      <c r="GKJ23" s="240" t="s">
        <v>133</v>
      </c>
      <c r="GKK23" s="240" t="s">
        <v>133</v>
      </c>
      <c r="GKL23" s="240" t="s">
        <v>133</v>
      </c>
      <c r="GKM23" s="240" t="s">
        <v>133</v>
      </c>
      <c r="GKN23" s="240" t="s">
        <v>133</v>
      </c>
      <c r="GKO23" s="240" t="s">
        <v>133</v>
      </c>
      <c r="GKP23" s="240" t="s">
        <v>133</v>
      </c>
      <c r="GKQ23" s="240" t="s">
        <v>133</v>
      </c>
      <c r="GKR23" s="240" t="s">
        <v>133</v>
      </c>
      <c r="GKS23" s="240" t="s">
        <v>133</v>
      </c>
      <c r="GKT23" s="240" t="s">
        <v>133</v>
      </c>
      <c r="GKU23" s="240" t="s">
        <v>133</v>
      </c>
      <c r="GKV23" s="240" t="s">
        <v>133</v>
      </c>
      <c r="GKW23" s="240" t="s">
        <v>133</v>
      </c>
      <c r="GKX23" s="240" t="s">
        <v>133</v>
      </c>
      <c r="GKY23" s="240" t="s">
        <v>133</v>
      </c>
      <c r="GKZ23" s="240" t="s">
        <v>133</v>
      </c>
      <c r="GLA23" s="240" t="s">
        <v>133</v>
      </c>
      <c r="GLB23" s="240" t="s">
        <v>133</v>
      </c>
      <c r="GLC23" s="240" t="s">
        <v>133</v>
      </c>
      <c r="GLD23" s="240" t="s">
        <v>133</v>
      </c>
      <c r="GLE23" s="240" t="s">
        <v>133</v>
      </c>
      <c r="GLF23" s="240" t="s">
        <v>133</v>
      </c>
      <c r="GLG23" s="240" t="s">
        <v>133</v>
      </c>
      <c r="GLH23" s="240" t="s">
        <v>133</v>
      </c>
      <c r="GLI23" s="240" t="s">
        <v>133</v>
      </c>
      <c r="GLJ23" s="240" t="s">
        <v>133</v>
      </c>
      <c r="GLK23" s="240" t="s">
        <v>133</v>
      </c>
      <c r="GLL23" s="240" t="s">
        <v>133</v>
      </c>
      <c r="GLM23" s="240" t="s">
        <v>133</v>
      </c>
      <c r="GLN23" s="240" t="s">
        <v>133</v>
      </c>
      <c r="GLO23" s="240" t="s">
        <v>133</v>
      </c>
      <c r="GLP23" s="240" t="s">
        <v>133</v>
      </c>
      <c r="GLQ23" s="240" t="s">
        <v>133</v>
      </c>
      <c r="GLR23" s="240" t="s">
        <v>133</v>
      </c>
      <c r="GLS23" s="240" t="s">
        <v>133</v>
      </c>
      <c r="GLT23" s="240" t="s">
        <v>133</v>
      </c>
      <c r="GLU23" s="240" t="s">
        <v>133</v>
      </c>
      <c r="GLV23" s="240" t="s">
        <v>133</v>
      </c>
      <c r="GLW23" s="240" t="s">
        <v>133</v>
      </c>
      <c r="GLX23" s="240" t="s">
        <v>133</v>
      </c>
      <c r="GLY23" s="240" t="s">
        <v>133</v>
      </c>
      <c r="GLZ23" s="240" t="s">
        <v>133</v>
      </c>
      <c r="GMA23" s="240" t="s">
        <v>133</v>
      </c>
      <c r="GMB23" s="240" t="s">
        <v>133</v>
      </c>
      <c r="GMC23" s="240" t="s">
        <v>133</v>
      </c>
      <c r="GMD23" s="240" t="s">
        <v>133</v>
      </c>
      <c r="GME23" s="240" t="s">
        <v>133</v>
      </c>
      <c r="GMF23" s="240" t="s">
        <v>133</v>
      </c>
      <c r="GMG23" s="240" t="s">
        <v>133</v>
      </c>
      <c r="GMH23" s="240" t="s">
        <v>133</v>
      </c>
      <c r="GMI23" s="240" t="s">
        <v>133</v>
      </c>
      <c r="GMJ23" s="240" t="s">
        <v>133</v>
      </c>
      <c r="GMK23" s="240" t="s">
        <v>133</v>
      </c>
      <c r="GML23" s="240" t="s">
        <v>133</v>
      </c>
      <c r="GMM23" s="240" t="s">
        <v>133</v>
      </c>
      <c r="GMN23" s="240" t="s">
        <v>133</v>
      </c>
      <c r="GMO23" s="240" t="s">
        <v>133</v>
      </c>
      <c r="GMP23" s="240" t="s">
        <v>133</v>
      </c>
      <c r="GMQ23" s="240" t="s">
        <v>133</v>
      </c>
      <c r="GMR23" s="240" t="s">
        <v>133</v>
      </c>
      <c r="GMS23" s="240" t="s">
        <v>133</v>
      </c>
      <c r="GMT23" s="240" t="s">
        <v>133</v>
      </c>
      <c r="GMU23" s="240" t="s">
        <v>133</v>
      </c>
      <c r="GMV23" s="240" t="s">
        <v>133</v>
      </c>
      <c r="GMW23" s="240" t="s">
        <v>133</v>
      </c>
      <c r="GMX23" s="240" t="s">
        <v>133</v>
      </c>
      <c r="GMY23" s="240" t="s">
        <v>133</v>
      </c>
      <c r="GMZ23" s="240" t="s">
        <v>133</v>
      </c>
      <c r="GNA23" s="240" t="s">
        <v>133</v>
      </c>
      <c r="GNB23" s="240" t="s">
        <v>133</v>
      </c>
      <c r="GNC23" s="240" t="s">
        <v>133</v>
      </c>
      <c r="GND23" s="240" t="s">
        <v>133</v>
      </c>
      <c r="GNE23" s="240" t="s">
        <v>133</v>
      </c>
      <c r="GNF23" s="240" t="s">
        <v>133</v>
      </c>
      <c r="GNG23" s="240" t="s">
        <v>133</v>
      </c>
      <c r="GNH23" s="240" t="s">
        <v>133</v>
      </c>
      <c r="GNI23" s="240" t="s">
        <v>133</v>
      </c>
      <c r="GNJ23" s="240" t="s">
        <v>133</v>
      </c>
      <c r="GNK23" s="240" t="s">
        <v>133</v>
      </c>
      <c r="GNL23" s="240" t="s">
        <v>133</v>
      </c>
      <c r="GNM23" s="240" t="s">
        <v>133</v>
      </c>
      <c r="GNN23" s="240" t="s">
        <v>133</v>
      </c>
      <c r="GNO23" s="240" t="s">
        <v>133</v>
      </c>
      <c r="GNP23" s="240" t="s">
        <v>133</v>
      </c>
      <c r="GNQ23" s="240" t="s">
        <v>133</v>
      </c>
      <c r="GNR23" s="240" t="s">
        <v>133</v>
      </c>
      <c r="GNS23" s="240" t="s">
        <v>133</v>
      </c>
      <c r="GNT23" s="240" t="s">
        <v>133</v>
      </c>
      <c r="GNU23" s="240" t="s">
        <v>133</v>
      </c>
      <c r="GNV23" s="240" t="s">
        <v>133</v>
      </c>
      <c r="GNW23" s="240" t="s">
        <v>133</v>
      </c>
      <c r="GNX23" s="240" t="s">
        <v>133</v>
      </c>
      <c r="GNY23" s="240" t="s">
        <v>133</v>
      </c>
      <c r="GNZ23" s="240" t="s">
        <v>133</v>
      </c>
      <c r="GOA23" s="240" t="s">
        <v>133</v>
      </c>
      <c r="GOB23" s="240" t="s">
        <v>133</v>
      </c>
      <c r="GOC23" s="240" t="s">
        <v>133</v>
      </c>
      <c r="GOD23" s="240" t="s">
        <v>133</v>
      </c>
      <c r="GOE23" s="240" t="s">
        <v>133</v>
      </c>
      <c r="GOF23" s="240" t="s">
        <v>133</v>
      </c>
      <c r="GOG23" s="240" t="s">
        <v>133</v>
      </c>
      <c r="GOH23" s="240" t="s">
        <v>133</v>
      </c>
      <c r="GOI23" s="240" t="s">
        <v>133</v>
      </c>
      <c r="GOJ23" s="240" t="s">
        <v>133</v>
      </c>
      <c r="GOK23" s="240" t="s">
        <v>133</v>
      </c>
      <c r="GOL23" s="240" t="s">
        <v>133</v>
      </c>
      <c r="GOM23" s="240" t="s">
        <v>133</v>
      </c>
      <c r="GON23" s="240" t="s">
        <v>133</v>
      </c>
      <c r="GOO23" s="240" t="s">
        <v>133</v>
      </c>
      <c r="GOP23" s="240" t="s">
        <v>133</v>
      </c>
      <c r="GOQ23" s="240" t="s">
        <v>133</v>
      </c>
      <c r="GOR23" s="240" t="s">
        <v>133</v>
      </c>
      <c r="GOS23" s="240" t="s">
        <v>133</v>
      </c>
      <c r="GOT23" s="240" t="s">
        <v>133</v>
      </c>
      <c r="GOU23" s="240" t="s">
        <v>133</v>
      </c>
      <c r="GOV23" s="240" t="s">
        <v>133</v>
      </c>
      <c r="GOW23" s="240" t="s">
        <v>133</v>
      </c>
      <c r="GOX23" s="240" t="s">
        <v>133</v>
      </c>
      <c r="GOY23" s="240" t="s">
        <v>133</v>
      </c>
      <c r="GOZ23" s="240" t="s">
        <v>133</v>
      </c>
      <c r="GPA23" s="240" t="s">
        <v>133</v>
      </c>
      <c r="GPB23" s="240" t="s">
        <v>133</v>
      </c>
      <c r="GPC23" s="240" t="s">
        <v>133</v>
      </c>
      <c r="GPD23" s="240" t="s">
        <v>133</v>
      </c>
      <c r="GPE23" s="240" t="s">
        <v>133</v>
      </c>
      <c r="GPF23" s="240" t="s">
        <v>133</v>
      </c>
      <c r="GPG23" s="240" t="s">
        <v>133</v>
      </c>
      <c r="GPH23" s="240" t="s">
        <v>133</v>
      </c>
      <c r="GPI23" s="240" t="s">
        <v>133</v>
      </c>
      <c r="GPJ23" s="240" t="s">
        <v>133</v>
      </c>
      <c r="GPK23" s="240" t="s">
        <v>133</v>
      </c>
      <c r="GPL23" s="240" t="s">
        <v>133</v>
      </c>
      <c r="GPM23" s="240" t="s">
        <v>133</v>
      </c>
      <c r="GPN23" s="240" t="s">
        <v>133</v>
      </c>
      <c r="GPO23" s="240" t="s">
        <v>133</v>
      </c>
      <c r="GPP23" s="240" t="s">
        <v>133</v>
      </c>
      <c r="GPQ23" s="240" t="s">
        <v>133</v>
      </c>
      <c r="GPR23" s="240" t="s">
        <v>133</v>
      </c>
      <c r="GPS23" s="240" t="s">
        <v>133</v>
      </c>
      <c r="GPT23" s="240" t="s">
        <v>133</v>
      </c>
      <c r="GPU23" s="240" t="s">
        <v>133</v>
      </c>
      <c r="GPV23" s="240" t="s">
        <v>133</v>
      </c>
      <c r="GPW23" s="240" t="s">
        <v>133</v>
      </c>
      <c r="GPX23" s="240" t="s">
        <v>133</v>
      </c>
      <c r="GPY23" s="240" t="s">
        <v>133</v>
      </c>
      <c r="GPZ23" s="240" t="s">
        <v>133</v>
      </c>
      <c r="GQA23" s="240" t="s">
        <v>133</v>
      </c>
      <c r="GQB23" s="240" t="s">
        <v>133</v>
      </c>
      <c r="GQC23" s="240" t="s">
        <v>133</v>
      </c>
      <c r="GQD23" s="240" t="s">
        <v>133</v>
      </c>
      <c r="GQE23" s="240" t="s">
        <v>133</v>
      </c>
      <c r="GQF23" s="240" t="s">
        <v>133</v>
      </c>
      <c r="GQG23" s="240" t="s">
        <v>133</v>
      </c>
      <c r="GQH23" s="240" t="s">
        <v>133</v>
      </c>
      <c r="GQI23" s="240" t="s">
        <v>133</v>
      </c>
      <c r="GQJ23" s="240" t="s">
        <v>133</v>
      </c>
      <c r="GQK23" s="240" t="s">
        <v>133</v>
      </c>
      <c r="GQL23" s="240" t="s">
        <v>133</v>
      </c>
      <c r="GQM23" s="240" t="s">
        <v>133</v>
      </c>
      <c r="GQN23" s="240" t="s">
        <v>133</v>
      </c>
      <c r="GQO23" s="240" t="s">
        <v>133</v>
      </c>
      <c r="GQP23" s="240" t="s">
        <v>133</v>
      </c>
      <c r="GQQ23" s="240" t="s">
        <v>133</v>
      </c>
      <c r="GQR23" s="240" t="s">
        <v>133</v>
      </c>
      <c r="GQS23" s="240" t="s">
        <v>133</v>
      </c>
      <c r="GQT23" s="240" t="s">
        <v>133</v>
      </c>
      <c r="GQU23" s="240" t="s">
        <v>133</v>
      </c>
      <c r="GQV23" s="240" t="s">
        <v>133</v>
      </c>
      <c r="GQW23" s="240" t="s">
        <v>133</v>
      </c>
      <c r="GQX23" s="240" t="s">
        <v>133</v>
      </c>
      <c r="GQY23" s="240" t="s">
        <v>133</v>
      </c>
      <c r="GQZ23" s="240" t="s">
        <v>133</v>
      </c>
      <c r="GRA23" s="240" t="s">
        <v>133</v>
      </c>
      <c r="GRB23" s="240" t="s">
        <v>133</v>
      </c>
      <c r="GRC23" s="240" t="s">
        <v>133</v>
      </c>
      <c r="GRD23" s="240" t="s">
        <v>133</v>
      </c>
      <c r="GRE23" s="240" t="s">
        <v>133</v>
      </c>
      <c r="GRF23" s="240" t="s">
        <v>133</v>
      </c>
      <c r="GRG23" s="240" t="s">
        <v>133</v>
      </c>
      <c r="GRH23" s="240" t="s">
        <v>133</v>
      </c>
      <c r="GRI23" s="240" t="s">
        <v>133</v>
      </c>
      <c r="GRJ23" s="240" t="s">
        <v>133</v>
      </c>
      <c r="GRK23" s="240" t="s">
        <v>133</v>
      </c>
      <c r="GRL23" s="240" t="s">
        <v>133</v>
      </c>
      <c r="GRM23" s="240" t="s">
        <v>133</v>
      </c>
      <c r="GRN23" s="240" t="s">
        <v>133</v>
      </c>
      <c r="GRO23" s="240" t="s">
        <v>133</v>
      </c>
      <c r="GRP23" s="240" t="s">
        <v>133</v>
      </c>
      <c r="GRQ23" s="240" t="s">
        <v>133</v>
      </c>
      <c r="GRR23" s="240" t="s">
        <v>133</v>
      </c>
      <c r="GRS23" s="240" t="s">
        <v>133</v>
      </c>
      <c r="GRT23" s="240" t="s">
        <v>133</v>
      </c>
      <c r="GRU23" s="240" t="s">
        <v>133</v>
      </c>
      <c r="GRV23" s="240" t="s">
        <v>133</v>
      </c>
      <c r="GRW23" s="240" t="s">
        <v>133</v>
      </c>
      <c r="GRX23" s="240" t="s">
        <v>133</v>
      </c>
      <c r="GRY23" s="240" t="s">
        <v>133</v>
      </c>
      <c r="GRZ23" s="240" t="s">
        <v>133</v>
      </c>
      <c r="GSA23" s="240" t="s">
        <v>133</v>
      </c>
      <c r="GSB23" s="240" t="s">
        <v>133</v>
      </c>
      <c r="GSC23" s="240" t="s">
        <v>133</v>
      </c>
      <c r="GSD23" s="240" t="s">
        <v>133</v>
      </c>
      <c r="GSE23" s="240" t="s">
        <v>133</v>
      </c>
      <c r="GSF23" s="240" t="s">
        <v>133</v>
      </c>
      <c r="GSG23" s="240" t="s">
        <v>133</v>
      </c>
      <c r="GSH23" s="240" t="s">
        <v>133</v>
      </c>
      <c r="GSI23" s="240" t="s">
        <v>133</v>
      </c>
      <c r="GSJ23" s="240" t="s">
        <v>133</v>
      </c>
      <c r="GSK23" s="240" t="s">
        <v>133</v>
      </c>
      <c r="GSL23" s="240" t="s">
        <v>133</v>
      </c>
      <c r="GSM23" s="240" t="s">
        <v>133</v>
      </c>
      <c r="GSN23" s="240" t="s">
        <v>133</v>
      </c>
      <c r="GSO23" s="240" t="s">
        <v>133</v>
      </c>
      <c r="GSP23" s="240" t="s">
        <v>133</v>
      </c>
      <c r="GSQ23" s="240" t="s">
        <v>133</v>
      </c>
      <c r="GSR23" s="240" t="s">
        <v>133</v>
      </c>
      <c r="GSS23" s="240" t="s">
        <v>133</v>
      </c>
      <c r="GST23" s="240" t="s">
        <v>133</v>
      </c>
      <c r="GSU23" s="240" t="s">
        <v>133</v>
      </c>
      <c r="GSV23" s="240" t="s">
        <v>133</v>
      </c>
      <c r="GSW23" s="240" t="s">
        <v>133</v>
      </c>
      <c r="GSX23" s="240" t="s">
        <v>133</v>
      </c>
      <c r="GSY23" s="240" t="s">
        <v>133</v>
      </c>
      <c r="GSZ23" s="240" t="s">
        <v>133</v>
      </c>
      <c r="GTA23" s="240" t="s">
        <v>133</v>
      </c>
      <c r="GTB23" s="240" t="s">
        <v>133</v>
      </c>
      <c r="GTC23" s="240" t="s">
        <v>133</v>
      </c>
      <c r="GTD23" s="240" t="s">
        <v>133</v>
      </c>
      <c r="GTE23" s="240" t="s">
        <v>133</v>
      </c>
      <c r="GTF23" s="240" t="s">
        <v>133</v>
      </c>
      <c r="GTG23" s="240" t="s">
        <v>133</v>
      </c>
      <c r="GTH23" s="240" t="s">
        <v>133</v>
      </c>
      <c r="GTI23" s="240" t="s">
        <v>133</v>
      </c>
      <c r="GTJ23" s="240" t="s">
        <v>133</v>
      </c>
      <c r="GTK23" s="240" t="s">
        <v>133</v>
      </c>
      <c r="GTL23" s="240" t="s">
        <v>133</v>
      </c>
      <c r="GTM23" s="240" t="s">
        <v>133</v>
      </c>
      <c r="GTN23" s="240" t="s">
        <v>133</v>
      </c>
      <c r="GTO23" s="240" t="s">
        <v>133</v>
      </c>
      <c r="GTP23" s="240" t="s">
        <v>133</v>
      </c>
      <c r="GTQ23" s="240" t="s">
        <v>133</v>
      </c>
      <c r="GTR23" s="240" t="s">
        <v>133</v>
      </c>
      <c r="GTS23" s="240" t="s">
        <v>133</v>
      </c>
      <c r="GTT23" s="240" t="s">
        <v>133</v>
      </c>
      <c r="GTU23" s="240" t="s">
        <v>133</v>
      </c>
      <c r="GTV23" s="240" t="s">
        <v>133</v>
      </c>
      <c r="GTW23" s="240" t="s">
        <v>133</v>
      </c>
      <c r="GTX23" s="240" t="s">
        <v>133</v>
      </c>
      <c r="GTY23" s="240" t="s">
        <v>133</v>
      </c>
      <c r="GTZ23" s="240" t="s">
        <v>133</v>
      </c>
      <c r="GUA23" s="240" t="s">
        <v>133</v>
      </c>
      <c r="GUB23" s="240" t="s">
        <v>133</v>
      </c>
      <c r="GUC23" s="240" t="s">
        <v>133</v>
      </c>
      <c r="GUD23" s="240" t="s">
        <v>133</v>
      </c>
      <c r="GUE23" s="240" t="s">
        <v>133</v>
      </c>
      <c r="GUF23" s="240" t="s">
        <v>133</v>
      </c>
      <c r="GUG23" s="240" t="s">
        <v>133</v>
      </c>
      <c r="GUH23" s="240" t="s">
        <v>133</v>
      </c>
      <c r="GUI23" s="240" t="s">
        <v>133</v>
      </c>
      <c r="GUJ23" s="240" t="s">
        <v>133</v>
      </c>
      <c r="GUK23" s="240" t="s">
        <v>133</v>
      </c>
      <c r="GUL23" s="240" t="s">
        <v>133</v>
      </c>
      <c r="GUM23" s="240" t="s">
        <v>133</v>
      </c>
      <c r="GUN23" s="240" t="s">
        <v>133</v>
      </c>
      <c r="GUO23" s="240" t="s">
        <v>133</v>
      </c>
      <c r="GUP23" s="240" t="s">
        <v>133</v>
      </c>
      <c r="GUQ23" s="240" t="s">
        <v>133</v>
      </c>
      <c r="GUR23" s="240" t="s">
        <v>133</v>
      </c>
      <c r="GUS23" s="240" t="s">
        <v>133</v>
      </c>
      <c r="GUT23" s="240" t="s">
        <v>133</v>
      </c>
      <c r="GUU23" s="240" t="s">
        <v>133</v>
      </c>
      <c r="GUV23" s="240" t="s">
        <v>133</v>
      </c>
      <c r="GUW23" s="240" t="s">
        <v>133</v>
      </c>
      <c r="GUX23" s="240" t="s">
        <v>133</v>
      </c>
      <c r="GUY23" s="240" t="s">
        <v>133</v>
      </c>
      <c r="GUZ23" s="240" t="s">
        <v>133</v>
      </c>
      <c r="GVA23" s="240" t="s">
        <v>133</v>
      </c>
      <c r="GVB23" s="240" t="s">
        <v>133</v>
      </c>
      <c r="GVC23" s="240" t="s">
        <v>133</v>
      </c>
      <c r="GVD23" s="240" t="s">
        <v>133</v>
      </c>
      <c r="GVE23" s="240" t="s">
        <v>133</v>
      </c>
      <c r="GVF23" s="240" t="s">
        <v>133</v>
      </c>
      <c r="GVG23" s="240" t="s">
        <v>133</v>
      </c>
      <c r="GVH23" s="240" t="s">
        <v>133</v>
      </c>
      <c r="GVI23" s="240" t="s">
        <v>133</v>
      </c>
      <c r="GVJ23" s="240" t="s">
        <v>133</v>
      </c>
      <c r="GVK23" s="240" t="s">
        <v>133</v>
      </c>
      <c r="GVL23" s="240" t="s">
        <v>133</v>
      </c>
      <c r="GVM23" s="240" t="s">
        <v>133</v>
      </c>
      <c r="GVN23" s="240" t="s">
        <v>133</v>
      </c>
      <c r="GVO23" s="240" t="s">
        <v>133</v>
      </c>
      <c r="GVP23" s="240" t="s">
        <v>133</v>
      </c>
      <c r="GVQ23" s="240" t="s">
        <v>133</v>
      </c>
      <c r="GVR23" s="240" t="s">
        <v>133</v>
      </c>
      <c r="GVS23" s="240" t="s">
        <v>133</v>
      </c>
      <c r="GVT23" s="240" t="s">
        <v>133</v>
      </c>
      <c r="GVU23" s="240" t="s">
        <v>133</v>
      </c>
      <c r="GVV23" s="240" t="s">
        <v>133</v>
      </c>
      <c r="GVW23" s="240" t="s">
        <v>133</v>
      </c>
      <c r="GVX23" s="240" t="s">
        <v>133</v>
      </c>
      <c r="GVY23" s="240" t="s">
        <v>133</v>
      </c>
      <c r="GVZ23" s="240" t="s">
        <v>133</v>
      </c>
      <c r="GWA23" s="240" t="s">
        <v>133</v>
      </c>
      <c r="GWB23" s="240" t="s">
        <v>133</v>
      </c>
      <c r="GWC23" s="240" t="s">
        <v>133</v>
      </c>
      <c r="GWD23" s="240" t="s">
        <v>133</v>
      </c>
      <c r="GWE23" s="240" t="s">
        <v>133</v>
      </c>
      <c r="GWF23" s="240" t="s">
        <v>133</v>
      </c>
      <c r="GWG23" s="240" t="s">
        <v>133</v>
      </c>
      <c r="GWH23" s="240" t="s">
        <v>133</v>
      </c>
      <c r="GWI23" s="240" t="s">
        <v>133</v>
      </c>
      <c r="GWJ23" s="240" t="s">
        <v>133</v>
      </c>
      <c r="GWK23" s="240" t="s">
        <v>133</v>
      </c>
      <c r="GWL23" s="240" t="s">
        <v>133</v>
      </c>
      <c r="GWM23" s="240" t="s">
        <v>133</v>
      </c>
      <c r="GWN23" s="240" t="s">
        <v>133</v>
      </c>
      <c r="GWO23" s="240" t="s">
        <v>133</v>
      </c>
      <c r="GWP23" s="240" t="s">
        <v>133</v>
      </c>
      <c r="GWQ23" s="240" t="s">
        <v>133</v>
      </c>
      <c r="GWR23" s="240" t="s">
        <v>133</v>
      </c>
      <c r="GWS23" s="240" t="s">
        <v>133</v>
      </c>
      <c r="GWT23" s="240" t="s">
        <v>133</v>
      </c>
      <c r="GWU23" s="240" t="s">
        <v>133</v>
      </c>
      <c r="GWV23" s="240" t="s">
        <v>133</v>
      </c>
      <c r="GWW23" s="240" t="s">
        <v>133</v>
      </c>
      <c r="GWX23" s="240" t="s">
        <v>133</v>
      </c>
      <c r="GWY23" s="240" t="s">
        <v>133</v>
      </c>
      <c r="GWZ23" s="240" t="s">
        <v>133</v>
      </c>
      <c r="GXA23" s="240" t="s">
        <v>133</v>
      </c>
      <c r="GXB23" s="240" t="s">
        <v>133</v>
      </c>
      <c r="GXC23" s="240" t="s">
        <v>133</v>
      </c>
      <c r="GXD23" s="240" t="s">
        <v>133</v>
      </c>
      <c r="GXE23" s="240" t="s">
        <v>133</v>
      </c>
      <c r="GXF23" s="240" t="s">
        <v>133</v>
      </c>
      <c r="GXG23" s="240" t="s">
        <v>133</v>
      </c>
      <c r="GXH23" s="240" t="s">
        <v>133</v>
      </c>
      <c r="GXI23" s="240" t="s">
        <v>133</v>
      </c>
      <c r="GXJ23" s="240" t="s">
        <v>133</v>
      </c>
      <c r="GXK23" s="240" t="s">
        <v>133</v>
      </c>
      <c r="GXL23" s="240" t="s">
        <v>133</v>
      </c>
      <c r="GXM23" s="240" t="s">
        <v>133</v>
      </c>
      <c r="GXN23" s="240" t="s">
        <v>133</v>
      </c>
      <c r="GXO23" s="240" t="s">
        <v>133</v>
      </c>
      <c r="GXP23" s="240" t="s">
        <v>133</v>
      </c>
      <c r="GXQ23" s="240" t="s">
        <v>133</v>
      </c>
      <c r="GXR23" s="240" t="s">
        <v>133</v>
      </c>
      <c r="GXS23" s="240" t="s">
        <v>133</v>
      </c>
      <c r="GXT23" s="240" t="s">
        <v>133</v>
      </c>
      <c r="GXU23" s="240" t="s">
        <v>133</v>
      </c>
      <c r="GXV23" s="240" t="s">
        <v>133</v>
      </c>
      <c r="GXW23" s="240" t="s">
        <v>133</v>
      </c>
      <c r="GXX23" s="240" t="s">
        <v>133</v>
      </c>
      <c r="GXY23" s="240" t="s">
        <v>133</v>
      </c>
      <c r="GXZ23" s="240" t="s">
        <v>133</v>
      </c>
      <c r="GYA23" s="240" t="s">
        <v>133</v>
      </c>
      <c r="GYB23" s="240" t="s">
        <v>133</v>
      </c>
      <c r="GYC23" s="240" t="s">
        <v>133</v>
      </c>
      <c r="GYD23" s="240" t="s">
        <v>133</v>
      </c>
      <c r="GYE23" s="240" t="s">
        <v>133</v>
      </c>
      <c r="GYF23" s="240" t="s">
        <v>133</v>
      </c>
      <c r="GYG23" s="240" t="s">
        <v>133</v>
      </c>
      <c r="GYH23" s="240" t="s">
        <v>133</v>
      </c>
      <c r="GYI23" s="240" t="s">
        <v>133</v>
      </c>
      <c r="GYJ23" s="240" t="s">
        <v>133</v>
      </c>
      <c r="GYK23" s="240" t="s">
        <v>133</v>
      </c>
      <c r="GYL23" s="240" t="s">
        <v>133</v>
      </c>
      <c r="GYM23" s="240" t="s">
        <v>133</v>
      </c>
      <c r="GYN23" s="240" t="s">
        <v>133</v>
      </c>
      <c r="GYO23" s="240" t="s">
        <v>133</v>
      </c>
      <c r="GYP23" s="240" t="s">
        <v>133</v>
      </c>
      <c r="GYQ23" s="240" t="s">
        <v>133</v>
      </c>
      <c r="GYR23" s="240" t="s">
        <v>133</v>
      </c>
      <c r="GYS23" s="240" t="s">
        <v>133</v>
      </c>
      <c r="GYT23" s="240" t="s">
        <v>133</v>
      </c>
      <c r="GYU23" s="240" t="s">
        <v>133</v>
      </c>
      <c r="GYV23" s="240" t="s">
        <v>133</v>
      </c>
      <c r="GYW23" s="240" t="s">
        <v>133</v>
      </c>
      <c r="GYX23" s="240" t="s">
        <v>133</v>
      </c>
      <c r="GYY23" s="240" t="s">
        <v>133</v>
      </c>
      <c r="GYZ23" s="240" t="s">
        <v>133</v>
      </c>
      <c r="GZA23" s="240" t="s">
        <v>133</v>
      </c>
      <c r="GZB23" s="240" t="s">
        <v>133</v>
      </c>
      <c r="GZC23" s="240" t="s">
        <v>133</v>
      </c>
      <c r="GZD23" s="240" t="s">
        <v>133</v>
      </c>
      <c r="GZE23" s="240" t="s">
        <v>133</v>
      </c>
      <c r="GZF23" s="240" t="s">
        <v>133</v>
      </c>
      <c r="GZG23" s="240" t="s">
        <v>133</v>
      </c>
      <c r="GZH23" s="240" t="s">
        <v>133</v>
      </c>
      <c r="GZI23" s="240" t="s">
        <v>133</v>
      </c>
      <c r="GZJ23" s="240" t="s">
        <v>133</v>
      </c>
      <c r="GZK23" s="240" t="s">
        <v>133</v>
      </c>
      <c r="GZL23" s="240" t="s">
        <v>133</v>
      </c>
      <c r="GZM23" s="240" t="s">
        <v>133</v>
      </c>
      <c r="GZN23" s="240" t="s">
        <v>133</v>
      </c>
      <c r="GZO23" s="240" t="s">
        <v>133</v>
      </c>
      <c r="GZP23" s="240" t="s">
        <v>133</v>
      </c>
      <c r="GZQ23" s="240" t="s">
        <v>133</v>
      </c>
      <c r="GZR23" s="240" t="s">
        <v>133</v>
      </c>
      <c r="GZS23" s="240" t="s">
        <v>133</v>
      </c>
      <c r="GZT23" s="240" t="s">
        <v>133</v>
      </c>
      <c r="GZU23" s="240" t="s">
        <v>133</v>
      </c>
      <c r="GZV23" s="240" t="s">
        <v>133</v>
      </c>
      <c r="GZW23" s="240" t="s">
        <v>133</v>
      </c>
      <c r="GZX23" s="240" t="s">
        <v>133</v>
      </c>
      <c r="GZY23" s="240" t="s">
        <v>133</v>
      </c>
      <c r="GZZ23" s="240" t="s">
        <v>133</v>
      </c>
      <c r="HAA23" s="240" t="s">
        <v>133</v>
      </c>
      <c r="HAB23" s="240" t="s">
        <v>133</v>
      </c>
      <c r="HAC23" s="240" t="s">
        <v>133</v>
      </c>
      <c r="HAD23" s="240" t="s">
        <v>133</v>
      </c>
      <c r="HAE23" s="240" t="s">
        <v>133</v>
      </c>
      <c r="HAF23" s="240" t="s">
        <v>133</v>
      </c>
      <c r="HAG23" s="240" t="s">
        <v>133</v>
      </c>
      <c r="HAH23" s="240" t="s">
        <v>133</v>
      </c>
      <c r="HAI23" s="240" t="s">
        <v>133</v>
      </c>
      <c r="HAJ23" s="240" t="s">
        <v>133</v>
      </c>
      <c r="HAK23" s="240" t="s">
        <v>133</v>
      </c>
      <c r="HAL23" s="240" t="s">
        <v>133</v>
      </c>
      <c r="HAM23" s="240" t="s">
        <v>133</v>
      </c>
      <c r="HAN23" s="240" t="s">
        <v>133</v>
      </c>
      <c r="HAO23" s="240" t="s">
        <v>133</v>
      </c>
      <c r="HAP23" s="240" t="s">
        <v>133</v>
      </c>
      <c r="HAQ23" s="240" t="s">
        <v>133</v>
      </c>
      <c r="HAR23" s="240" t="s">
        <v>133</v>
      </c>
      <c r="HAS23" s="240" t="s">
        <v>133</v>
      </c>
      <c r="HAT23" s="240" t="s">
        <v>133</v>
      </c>
      <c r="HAU23" s="240" t="s">
        <v>133</v>
      </c>
      <c r="HAV23" s="240" t="s">
        <v>133</v>
      </c>
      <c r="HAW23" s="240" t="s">
        <v>133</v>
      </c>
      <c r="HAX23" s="240" t="s">
        <v>133</v>
      </c>
      <c r="HAY23" s="240" t="s">
        <v>133</v>
      </c>
      <c r="HAZ23" s="240" t="s">
        <v>133</v>
      </c>
      <c r="HBA23" s="240" t="s">
        <v>133</v>
      </c>
      <c r="HBB23" s="240" t="s">
        <v>133</v>
      </c>
      <c r="HBC23" s="240" t="s">
        <v>133</v>
      </c>
      <c r="HBD23" s="240" t="s">
        <v>133</v>
      </c>
      <c r="HBE23" s="240" t="s">
        <v>133</v>
      </c>
      <c r="HBF23" s="240" t="s">
        <v>133</v>
      </c>
      <c r="HBG23" s="240" t="s">
        <v>133</v>
      </c>
      <c r="HBH23" s="240" t="s">
        <v>133</v>
      </c>
      <c r="HBI23" s="240" t="s">
        <v>133</v>
      </c>
      <c r="HBJ23" s="240" t="s">
        <v>133</v>
      </c>
      <c r="HBK23" s="240" t="s">
        <v>133</v>
      </c>
      <c r="HBL23" s="240" t="s">
        <v>133</v>
      </c>
      <c r="HBM23" s="240" t="s">
        <v>133</v>
      </c>
      <c r="HBN23" s="240" t="s">
        <v>133</v>
      </c>
      <c r="HBO23" s="240" t="s">
        <v>133</v>
      </c>
      <c r="HBP23" s="240" t="s">
        <v>133</v>
      </c>
      <c r="HBQ23" s="240" t="s">
        <v>133</v>
      </c>
      <c r="HBR23" s="240" t="s">
        <v>133</v>
      </c>
      <c r="HBS23" s="240" t="s">
        <v>133</v>
      </c>
      <c r="HBT23" s="240" t="s">
        <v>133</v>
      </c>
      <c r="HBU23" s="240" t="s">
        <v>133</v>
      </c>
      <c r="HBV23" s="240" t="s">
        <v>133</v>
      </c>
      <c r="HBW23" s="240" t="s">
        <v>133</v>
      </c>
      <c r="HBX23" s="240" t="s">
        <v>133</v>
      </c>
      <c r="HBY23" s="240" t="s">
        <v>133</v>
      </c>
      <c r="HBZ23" s="240" t="s">
        <v>133</v>
      </c>
      <c r="HCA23" s="240" t="s">
        <v>133</v>
      </c>
      <c r="HCB23" s="240" t="s">
        <v>133</v>
      </c>
      <c r="HCC23" s="240" t="s">
        <v>133</v>
      </c>
      <c r="HCD23" s="240" t="s">
        <v>133</v>
      </c>
      <c r="HCE23" s="240" t="s">
        <v>133</v>
      </c>
      <c r="HCF23" s="240" t="s">
        <v>133</v>
      </c>
      <c r="HCG23" s="240" t="s">
        <v>133</v>
      </c>
      <c r="HCH23" s="240" t="s">
        <v>133</v>
      </c>
      <c r="HCI23" s="240" t="s">
        <v>133</v>
      </c>
      <c r="HCJ23" s="240" t="s">
        <v>133</v>
      </c>
      <c r="HCK23" s="240" t="s">
        <v>133</v>
      </c>
      <c r="HCL23" s="240" t="s">
        <v>133</v>
      </c>
      <c r="HCM23" s="240" t="s">
        <v>133</v>
      </c>
      <c r="HCN23" s="240" t="s">
        <v>133</v>
      </c>
      <c r="HCO23" s="240" t="s">
        <v>133</v>
      </c>
      <c r="HCP23" s="240" t="s">
        <v>133</v>
      </c>
      <c r="HCQ23" s="240" t="s">
        <v>133</v>
      </c>
      <c r="HCR23" s="240" t="s">
        <v>133</v>
      </c>
      <c r="HCS23" s="240" t="s">
        <v>133</v>
      </c>
      <c r="HCT23" s="240" t="s">
        <v>133</v>
      </c>
      <c r="HCU23" s="240" t="s">
        <v>133</v>
      </c>
      <c r="HCV23" s="240" t="s">
        <v>133</v>
      </c>
      <c r="HCW23" s="240" t="s">
        <v>133</v>
      </c>
      <c r="HCX23" s="240" t="s">
        <v>133</v>
      </c>
      <c r="HCY23" s="240" t="s">
        <v>133</v>
      </c>
      <c r="HCZ23" s="240" t="s">
        <v>133</v>
      </c>
      <c r="HDA23" s="240" t="s">
        <v>133</v>
      </c>
      <c r="HDB23" s="240" t="s">
        <v>133</v>
      </c>
      <c r="HDC23" s="240" t="s">
        <v>133</v>
      </c>
      <c r="HDD23" s="240" t="s">
        <v>133</v>
      </c>
      <c r="HDE23" s="240" t="s">
        <v>133</v>
      </c>
      <c r="HDF23" s="240" t="s">
        <v>133</v>
      </c>
      <c r="HDG23" s="240" t="s">
        <v>133</v>
      </c>
      <c r="HDH23" s="240" t="s">
        <v>133</v>
      </c>
      <c r="HDI23" s="240" t="s">
        <v>133</v>
      </c>
      <c r="HDJ23" s="240" t="s">
        <v>133</v>
      </c>
      <c r="HDK23" s="240" t="s">
        <v>133</v>
      </c>
      <c r="HDL23" s="240" t="s">
        <v>133</v>
      </c>
      <c r="HDM23" s="240" t="s">
        <v>133</v>
      </c>
      <c r="HDN23" s="240" t="s">
        <v>133</v>
      </c>
      <c r="HDO23" s="240" t="s">
        <v>133</v>
      </c>
      <c r="HDP23" s="240" t="s">
        <v>133</v>
      </c>
      <c r="HDQ23" s="240" t="s">
        <v>133</v>
      </c>
      <c r="HDR23" s="240" t="s">
        <v>133</v>
      </c>
      <c r="HDS23" s="240" t="s">
        <v>133</v>
      </c>
      <c r="HDT23" s="240" t="s">
        <v>133</v>
      </c>
      <c r="HDU23" s="240" t="s">
        <v>133</v>
      </c>
      <c r="HDV23" s="240" t="s">
        <v>133</v>
      </c>
      <c r="HDW23" s="240" t="s">
        <v>133</v>
      </c>
      <c r="HDX23" s="240" t="s">
        <v>133</v>
      </c>
      <c r="HDY23" s="240" t="s">
        <v>133</v>
      </c>
      <c r="HDZ23" s="240" t="s">
        <v>133</v>
      </c>
      <c r="HEA23" s="240" t="s">
        <v>133</v>
      </c>
      <c r="HEB23" s="240" t="s">
        <v>133</v>
      </c>
      <c r="HEC23" s="240" t="s">
        <v>133</v>
      </c>
      <c r="HED23" s="240" t="s">
        <v>133</v>
      </c>
      <c r="HEE23" s="240" t="s">
        <v>133</v>
      </c>
      <c r="HEF23" s="240" t="s">
        <v>133</v>
      </c>
      <c r="HEG23" s="240" t="s">
        <v>133</v>
      </c>
      <c r="HEH23" s="240" t="s">
        <v>133</v>
      </c>
      <c r="HEI23" s="240" t="s">
        <v>133</v>
      </c>
      <c r="HEJ23" s="240" t="s">
        <v>133</v>
      </c>
      <c r="HEK23" s="240" t="s">
        <v>133</v>
      </c>
      <c r="HEL23" s="240" t="s">
        <v>133</v>
      </c>
      <c r="HEM23" s="240" t="s">
        <v>133</v>
      </c>
      <c r="HEN23" s="240" t="s">
        <v>133</v>
      </c>
      <c r="HEO23" s="240" t="s">
        <v>133</v>
      </c>
      <c r="HEP23" s="240" t="s">
        <v>133</v>
      </c>
      <c r="HEQ23" s="240" t="s">
        <v>133</v>
      </c>
      <c r="HER23" s="240" t="s">
        <v>133</v>
      </c>
      <c r="HES23" s="240" t="s">
        <v>133</v>
      </c>
      <c r="HET23" s="240" t="s">
        <v>133</v>
      </c>
      <c r="HEU23" s="240" t="s">
        <v>133</v>
      </c>
      <c r="HEV23" s="240" t="s">
        <v>133</v>
      </c>
      <c r="HEW23" s="240" t="s">
        <v>133</v>
      </c>
      <c r="HEX23" s="240" t="s">
        <v>133</v>
      </c>
      <c r="HEY23" s="240" t="s">
        <v>133</v>
      </c>
      <c r="HEZ23" s="240" t="s">
        <v>133</v>
      </c>
      <c r="HFA23" s="240" t="s">
        <v>133</v>
      </c>
      <c r="HFB23" s="240" t="s">
        <v>133</v>
      </c>
      <c r="HFC23" s="240" t="s">
        <v>133</v>
      </c>
      <c r="HFD23" s="240" t="s">
        <v>133</v>
      </c>
      <c r="HFE23" s="240" t="s">
        <v>133</v>
      </c>
      <c r="HFF23" s="240" t="s">
        <v>133</v>
      </c>
      <c r="HFG23" s="240" t="s">
        <v>133</v>
      </c>
      <c r="HFH23" s="240" t="s">
        <v>133</v>
      </c>
      <c r="HFI23" s="240" t="s">
        <v>133</v>
      </c>
      <c r="HFJ23" s="240" t="s">
        <v>133</v>
      </c>
      <c r="HFK23" s="240" t="s">
        <v>133</v>
      </c>
      <c r="HFL23" s="240" t="s">
        <v>133</v>
      </c>
      <c r="HFM23" s="240" t="s">
        <v>133</v>
      </c>
      <c r="HFN23" s="240" t="s">
        <v>133</v>
      </c>
      <c r="HFO23" s="240" t="s">
        <v>133</v>
      </c>
      <c r="HFP23" s="240" t="s">
        <v>133</v>
      </c>
      <c r="HFQ23" s="240" t="s">
        <v>133</v>
      </c>
      <c r="HFR23" s="240" t="s">
        <v>133</v>
      </c>
      <c r="HFS23" s="240" t="s">
        <v>133</v>
      </c>
      <c r="HFT23" s="240" t="s">
        <v>133</v>
      </c>
      <c r="HFU23" s="240" t="s">
        <v>133</v>
      </c>
      <c r="HFV23" s="240" t="s">
        <v>133</v>
      </c>
      <c r="HFW23" s="240" t="s">
        <v>133</v>
      </c>
      <c r="HFX23" s="240" t="s">
        <v>133</v>
      </c>
      <c r="HFY23" s="240" t="s">
        <v>133</v>
      </c>
      <c r="HFZ23" s="240" t="s">
        <v>133</v>
      </c>
      <c r="HGA23" s="240" t="s">
        <v>133</v>
      </c>
      <c r="HGB23" s="240" t="s">
        <v>133</v>
      </c>
      <c r="HGC23" s="240" t="s">
        <v>133</v>
      </c>
      <c r="HGD23" s="240" t="s">
        <v>133</v>
      </c>
      <c r="HGE23" s="240" t="s">
        <v>133</v>
      </c>
      <c r="HGF23" s="240" t="s">
        <v>133</v>
      </c>
      <c r="HGG23" s="240" t="s">
        <v>133</v>
      </c>
      <c r="HGH23" s="240" t="s">
        <v>133</v>
      </c>
      <c r="HGI23" s="240" t="s">
        <v>133</v>
      </c>
      <c r="HGJ23" s="240" t="s">
        <v>133</v>
      </c>
      <c r="HGK23" s="240" t="s">
        <v>133</v>
      </c>
      <c r="HGL23" s="240" t="s">
        <v>133</v>
      </c>
      <c r="HGM23" s="240" t="s">
        <v>133</v>
      </c>
      <c r="HGN23" s="240" t="s">
        <v>133</v>
      </c>
      <c r="HGO23" s="240" t="s">
        <v>133</v>
      </c>
      <c r="HGP23" s="240" t="s">
        <v>133</v>
      </c>
      <c r="HGQ23" s="240" t="s">
        <v>133</v>
      </c>
      <c r="HGR23" s="240" t="s">
        <v>133</v>
      </c>
      <c r="HGS23" s="240" t="s">
        <v>133</v>
      </c>
      <c r="HGT23" s="240" t="s">
        <v>133</v>
      </c>
      <c r="HGU23" s="240" t="s">
        <v>133</v>
      </c>
      <c r="HGV23" s="240" t="s">
        <v>133</v>
      </c>
      <c r="HGW23" s="240" t="s">
        <v>133</v>
      </c>
      <c r="HGX23" s="240" t="s">
        <v>133</v>
      </c>
      <c r="HGY23" s="240" t="s">
        <v>133</v>
      </c>
      <c r="HGZ23" s="240" t="s">
        <v>133</v>
      </c>
      <c r="HHA23" s="240" t="s">
        <v>133</v>
      </c>
      <c r="HHB23" s="240" t="s">
        <v>133</v>
      </c>
      <c r="HHC23" s="240" t="s">
        <v>133</v>
      </c>
      <c r="HHD23" s="240" t="s">
        <v>133</v>
      </c>
      <c r="HHE23" s="240" t="s">
        <v>133</v>
      </c>
      <c r="HHF23" s="240" t="s">
        <v>133</v>
      </c>
      <c r="HHG23" s="240" t="s">
        <v>133</v>
      </c>
      <c r="HHH23" s="240" t="s">
        <v>133</v>
      </c>
      <c r="HHI23" s="240" t="s">
        <v>133</v>
      </c>
      <c r="HHJ23" s="240" t="s">
        <v>133</v>
      </c>
      <c r="HHK23" s="240" t="s">
        <v>133</v>
      </c>
      <c r="HHL23" s="240" t="s">
        <v>133</v>
      </c>
      <c r="HHM23" s="240" t="s">
        <v>133</v>
      </c>
      <c r="HHN23" s="240" t="s">
        <v>133</v>
      </c>
      <c r="HHO23" s="240" t="s">
        <v>133</v>
      </c>
      <c r="HHP23" s="240" t="s">
        <v>133</v>
      </c>
      <c r="HHQ23" s="240" t="s">
        <v>133</v>
      </c>
      <c r="HHR23" s="240" t="s">
        <v>133</v>
      </c>
      <c r="HHS23" s="240" t="s">
        <v>133</v>
      </c>
      <c r="HHT23" s="240" t="s">
        <v>133</v>
      </c>
      <c r="HHU23" s="240" t="s">
        <v>133</v>
      </c>
      <c r="HHV23" s="240" t="s">
        <v>133</v>
      </c>
      <c r="HHW23" s="240" t="s">
        <v>133</v>
      </c>
      <c r="HHX23" s="240" t="s">
        <v>133</v>
      </c>
      <c r="HHY23" s="240" t="s">
        <v>133</v>
      </c>
      <c r="HHZ23" s="240" t="s">
        <v>133</v>
      </c>
      <c r="HIA23" s="240" t="s">
        <v>133</v>
      </c>
      <c r="HIB23" s="240" t="s">
        <v>133</v>
      </c>
      <c r="HIC23" s="240" t="s">
        <v>133</v>
      </c>
      <c r="HID23" s="240" t="s">
        <v>133</v>
      </c>
      <c r="HIE23" s="240" t="s">
        <v>133</v>
      </c>
      <c r="HIF23" s="240" t="s">
        <v>133</v>
      </c>
      <c r="HIG23" s="240" t="s">
        <v>133</v>
      </c>
      <c r="HIH23" s="240" t="s">
        <v>133</v>
      </c>
      <c r="HII23" s="240" t="s">
        <v>133</v>
      </c>
      <c r="HIJ23" s="240" t="s">
        <v>133</v>
      </c>
      <c r="HIK23" s="240" t="s">
        <v>133</v>
      </c>
      <c r="HIL23" s="240" t="s">
        <v>133</v>
      </c>
      <c r="HIM23" s="240" t="s">
        <v>133</v>
      </c>
      <c r="HIN23" s="240" t="s">
        <v>133</v>
      </c>
      <c r="HIO23" s="240" t="s">
        <v>133</v>
      </c>
      <c r="HIP23" s="240" t="s">
        <v>133</v>
      </c>
      <c r="HIQ23" s="240" t="s">
        <v>133</v>
      </c>
      <c r="HIR23" s="240" t="s">
        <v>133</v>
      </c>
      <c r="HIS23" s="240" t="s">
        <v>133</v>
      </c>
      <c r="HIT23" s="240" t="s">
        <v>133</v>
      </c>
      <c r="HIU23" s="240" t="s">
        <v>133</v>
      </c>
      <c r="HIV23" s="240" t="s">
        <v>133</v>
      </c>
      <c r="HIW23" s="240" t="s">
        <v>133</v>
      </c>
      <c r="HIX23" s="240" t="s">
        <v>133</v>
      </c>
      <c r="HIY23" s="240" t="s">
        <v>133</v>
      </c>
      <c r="HIZ23" s="240" t="s">
        <v>133</v>
      </c>
      <c r="HJA23" s="240" t="s">
        <v>133</v>
      </c>
      <c r="HJB23" s="240" t="s">
        <v>133</v>
      </c>
      <c r="HJC23" s="240" t="s">
        <v>133</v>
      </c>
      <c r="HJD23" s="240" t="s">
        <v>133</v>
      </c>
      <c r="HJE23" s="240" t="s">
        <v>133</v>
      </c>
      <c r="HJF23" s="240" t="s">
        <v>133</v>
      </c>
      <c r="HJG23" s="240" t="s">
        <v>133</v>
      </c>
      <c r="HJH23" s="240" t="s">
        <v>133</v>
      </c>
      <c r="HJI23" s="240" t="s">
        <v>133</v>
      </c>
      <c r="HJJ23" s="240" t="s">
        <v>133</v>
      </c>
      <c r="HJK23" s="240" t="s">
        <v>133</v>
      </c>
      <c r="HJL23" s="240" t="s">
        <v>133</v>
      </c>
      <c r="HJM23" s="240" t="s">
        <v>133</v>
      </c>
      <c r="HJN23" s="240" t="s">
        <v>133</v>
      </c>
      <c r="HJO23" s="240" t="s">
        <v>133</v>
      </c>
      <c r="HJP23" s="240" t="s">
        <v>133</v>
      </c>
      <c r="HJQ23" s="240" t="s">
        <v>133</v>
      </c>
      <c r="HJR23" s="240" t="s">
        <v>133</v>
      </c>
      <c r="HJS23" s="240" t="s">
        <v>133</v>
      </c>
      <c r="HJT23" s="240" t="s">
        <v>133</v>
      </c>
      <c r="HJU23" s="240" t="s">
        <v>133</v>
      </c>
      <c r="HJV23" s="240" t="s">
        <v>133</v>
      </c>
      <c r="HJW23" s="240" t="s">
        <v>133</v>
      </c>
      <c r="HJX23" s="240" t="s">
        <v>133</v>
      </c>
      <c r="HJY23" s="240" t="s">
        <v>133</v>
      </c>
      <c r="HJZ23" s="240" t="s">
        <v>133</v>
      </c>
      <c r="HKA23" s="240" t="s">
        <v>133</v>
      </c>
      <c r="HKB23" s="240" t="s">
        <v>133</v>
      </c>
      <c r="HKC23" s="240" t="s">
        <v>133</v>
      </c>
      <c r="HKD23" s="240" t="s">
        <v>133</v>
      </c>
      <c r="HKE23" s="240" t="s">
        <v>133</v>
      </c>
      <c r="HKF23" s="240" t="s">
        <v>133</v>
      </c>
      <c r="HKG23" s="240" t="s">
        <v>133</v>
      </c>
      <c r="HKH23" s="240" t="s">
        <v>133</v>
      </c>
      <c r="HKI23" s="240" t="s">
        <v>133</v>
      </c>
      <c r="HKJ23" s="240" t="s">
        <v>133</v>
      </c>
      <c r="HKK23" s="240" t="s">
        <v>133</v>
      </c>
      <c r="HKL23" s="240" t="s">
        <v>133</v>
      </c>
      <c r="HKM23" s="240" t="s">
        <v>133</v>
      </c>
      <c r="HKN23" s="240" t="s">
        <v>133</v>
      </c>
      <c r="HKO23" s="240" t="s">
        <v>133</v>
      </c>
      <c r="HKP23" s="240" t="s">
        <v>133</v>
      </c>
      <c r="HKQ23" s="240" t="s">
        <v>133</v>
      </c>
      <c r="HKR23" s="240" t="s">
        <v>133</v>
      </c>
      <c r="HKS23" s="240" t="s">
        <v>133</v>
      </c>
      <c r="HKT23" s="240" t="s">
        <v>133</v>
      </c>
      <c r="HKU23" s="240" t="s">
        <v>133</v>
      </c>
      <c r="HKV23" s="240" t="s">
        <v>133</v>
      </c>
      <c r="HKW23" s="240" t="s">
        <v>133</v>
      </c>
      <c r="HKX23" s="240" t="s">
        <v>133</v>
      </c>
      <c r="HKY23" s="240" t="s">
        <v>133</v>
      </c>
      <c r="HKZ23" s="240" t="s">
        <v>133</v>
      </c>
      <c r="HLA23" s="240" t="s">
        <v>133</v>
      </c>
      <c r="HLB23" s="240" t="s">
        <v>133</v>
      </c>
      <c r="HLC23" s="240" t="s">
        <v>133</v>
      </c>
      <c r="HLD23" s="240" t="s">
        <v>133</v>
      </c>
      <c r="HLE23" s="240" t="s">
        <v>133</v>
      </c>
      <c r="HLF23" s="240" t="s">
        <v>133</v>
      </c>
      <c r="HLG23" s="240" t="s">
        <v>133</v>
      </c>
      <c r="HLH23" s="240" t="s">
        <v>133</v>
      </c>
      <c r="HLI23" s="240" t="s">
        <v>133</v>
      </c>
      <c r="HLJ23" s="240" t="s">
        <v>133</v>
      </c>
      <c r="HLK23" s="240" t="s">
        <v>133</v>
      </c>
      <c r="HLL23" s="240" t="s">
        <v>133</v>
      </c>
      <c r="HLM23" s="240" t="s">
        <v>133</v>
      </c>
      <c r="HLN23" s="240" t="s">
        <v>133</v>
      </c>
      <c r="HLO23" s="240" t="s">
        <v>133</v>
      </c>
      <c r="HLP23" s="240" t="s">
        <v>133</v>
      </c>
      <c r="HLQ23" s="240" t="s">
        <v>133</v>
      </c>
      <c r="HLR23" s="240" t="s">
        <v>133</v>
      </c>
      <c r="HLS23" s="240" t="s">
        <v>133</v>
      </c>
      <c r="HLT23" s="240" t="s">
        <v>133</v>
      </c>
      <c r="HLU23" s="240" t="s">
        <v>133</v>
      </c>
      <c r="HLV23" s="240" t="s">
        <v>133</v>
      </c>
      <c r="HLW23" s="240" t="s">
        <v>133</v>
      </c>
      <c r="HLX23" s="240" t="s">
        <v>133</v>
      </c>
      <c r="HLY23" s="240" t="s">
        <v>133</v>
      </c>
      <c r="HLZ23" s="240" t="s">
        <v>133</v>
      </c>
      <c r="HMA23" s="240" t="s">
        <v>133</v>
      </c>
      <c r="HMB23" s="240" t="s">
        <v>133</v>
      </c>
      <c r="HMC23" s="240" t="s">
        <v>133</v>
      </c>
      <c r="HMD23" s="240" t="s">
        <v>133</v>
      </c>
      <c r="HME23" s="240" t="s">
        <v>133</v>
      </c>
      <c r="HMF23" s="240" t="s">
        <v>133</v>
      </c>
      <c r="HMG23" s="240" t="s">
        <v>133</v>
      </c>
      <c r="HMH23" s="240" t="s">
        <v>133</v>
      </c>
      <c r="HMI23" s="240" t="s">
        <v>133</v>
      </c>
      <c r="HMJ23" s="240" t="s">
        <v>133</v>
      </c>
      <c r="HMK23" s="240" t="s">
        <v>133</v>
      </c>
      <c r="HML23" s="240" t="s">
        <v>133</v>
      </c>
      <c r="HMM23" s="240" t="s">
        <v>133</v>
      </c>
      <c r="HMN23" s="240" t="s">
        <v>133</v>
      </c>
      <c r="HMO23" s="240" t="s">
        <v>133</v>
      </c>
      <c r="HMP23" s="240" t="s">
        <v>133</v>
      </c>
      <c r="HMQ23" s="240" t="s">
        <v>133</v>
      </c>
      <c r="HMR23" s="240" t="s">
        <v>133</v>
      </c>
      <c r="HMS23" s="240" t="s">
        <v>133</v>
      </c>
      <c r="HMT23" s="240" t="s">
        <v>133</v>
      </c>
      <c r="HMU23" s="240" t="s">
        <v>133</v>
      </c>
      <c r="HMV23" s="240" t="s">
        <v>133</v>
      </c>
      <c r="HMW23" s="240" t="s">
        <v>133</v>
      </c>
      <c r="HMX23" s="240" t="s">
        <v>133</v>
      </c>
      <c r="HMY23" s="240" t="s">
        <v>133</v>
      </c>
      <c r="HMZ23" s="240" t="s">
        <v>133</v>
      </c>
      <c r="HNA23" s="240" t="s">
        <v>133</v>
      </c>
      <c r="HNB23" s="240" t="s">
        <v>133</v>
      </c>
      <c r="HNC23" s="240" t="s">
        <v>133</v>
      </c>
      <c r="HND23" s="240" t="s">
        <v>133</v>
      </c>
      <c r="HNE23" s="240" t="s">
        <v>133</v>
      </c>
      <c r="HNF23" s="240" t="s">
        <v>133</v>
      </c>
      <c r="HNG23" s="240" t="s">
        <v>133</v>
      </c>
      <c r="HNH23" s="240" t="s">
        <v>133</v>
      </c>
      <c r="HNI23" s="240" t="s">
        <v>133</v>
      </c>
      <c r="HNJ23" s="240" t="s">
        <v>133</v>
      </c>
      <c r="HNK23" s="240" t="s">
        <v>133</v>
      </c>
      <c r="HNL23" s="240" t="s">
        <v>133</v>
      </c>
      <c r="HNM23" s="240" t="s">
        <v>133</v>
      </c>
      <c r="HNN23" s="240" t="s">
        <v>133</v>
      </c>
      <c r="HNO23" s="240" t="s">
        <v>133</v>
      </c>
      <c r="HNP23" s="240" t="s">
        <v>133</v>
      </c>
      <c r="HNQ23" s="240" t="s">
        <v>133</v>
      </c>
      <c r="HNR23" s="240" t="s">
        <v>133</v>
      </c>
      <c r="HNS23" s="240" t="s">
        <v>133</v>
      </c>
      <c r="HNT23" s="240" t="s">
        <v>133</v>
      </c>
      <c r="HNU23" s="240" t="s">
        <v>133</v>
      </c>
      <c r="HNV23" s="240" t="s">
        <v>133</v>
      </c>
      <c r="HNW23" s="240" t="s">
        <v>133</v>
      </c>
      <c r="HNX23" s="240" t="s">
        <v>133</v>
      </c>
      <c r="HNY23" s="240" t="s">
        <v>133</v>
      </c>
      <c r="HNZ23" s="240" t="s">
        <v>133</v>
      </c>
      <c r="HOA23" s="240" t="s">
        <v>133</v>
      </c>
      <c r="HOB23" s="240" t="s">
        <v>133</v>
      </c>
      <c r="HOC23" s="240" t="s">
        <v>133</v>
      </c>
      <c r="HOD23" s="240" t="s">
        <v>133</v>
      </c>
      <c r="HOE23" s="240" t="s">
        <v>133</v>
      </c>
      <c r="HOF23" s="240" t="s">
        <v>133</v>
      </c>
      <c r="HOG23" s="240" t="s">
        <v>133</v>
      </c>
      <c r="HOH23" s="240" t="s">
        <v>133</v>
      </c>
      <c r="HOI23" s="240" t="s">
        <v>133</v>
      </c>
      <c r="HOJ23" s="240" t="s">
        <v>133</v>
      </c>
      <c r="HOK23" s="240" t="s">
        <v>133</v>
      </c>
      <c r="HOL23" s="240" t="s">
        <v>133</v>
      </c>
      <c r="HOM23" s="240" t="s">
        <v>133</v>
      </c>
      <c r="HON23" s="240" t="s">
        <v>133</v>
      </c>
      <c r="HOO23" s="240" t="s">
        <v>133</v>
      </c>
      <c r="HOP23" s="240" t="s">
        <v>133</v>
      </c>
      <c r="HOQ23" s="240" t="s">
        <v>133</v>
      </c>
      <c r="HOR23" s="240" t="s">
        <v>133</v>
      </c>
      <c r="HOS23" s="240" t="s">
        <v>133</v>
      </c>
      <c r="HOT23" s="240" t="s">
        <v>133</v>
      </c>
      <c r="HOU23" s="240" t="s">
        <v>133</v>
      </c>
      <c r="HOV23" s="240" t="s">
        <v>133</v>
      </c>
      <c r="HOW23" s="240" t="s">
        <v>133</v>
      </c>
      <c r="HOX23" s="240" t="s">
        <v>133</v>
      </c>
      <c r="HOY23" s="240" t="s">
        <v>133</v>
      </c>
      <c r="HOZ23" s="240" t="s">
        <v>133</v>
      </c>
      <c r="HPA23" s="240" t="s">
        <v>133</v>
      </c>
      <c r="HPB23" s="240" t="s">
        <v>133</v>
      </c>
      <c r="HPC23" s="240" t="s">
        <v>133</v>
      </c>
      <c r="HPD23" s="240" t="s">
        <v>133</v>
      </c>
      <c r="HPE23" s="240" t="s">
        <v>133</v>
      </c>
      <c r="HPF23" s="240" t="s">
        <v>133</v>
      </c>
      <c r="HPG23" s="240" t="s">
        <v>133</v>
      </c>
      <c r="HPH23" s="240" t="s">
        <v>133</v>
      </c>
      <c r="HPI23" s="240" t="s">
        <v>133</v>
      </c>
      <c r="HPJ23" s="240" t="s">
        <v>133</v>
      </c>
      <c r="HPK23" s="240" t="s">
        <v>133</v>
      </c>
      <c r="HPL23" s="240" t="s">
        <v>133</v>
      </c>
      <c r="HPM23" s="240" t="s">
        <v>133</v>
      </c>
      <c r="HPN23" s="240" t="s">
        <v>133</v>
      </c>
      <c r="HPO23" s="240" t="s">
        <v>133</v>
      </c>
      <c r="HPP23" s="240" t="s">
        <v>133</v>
      </c>
      <c r="HPQ23" s="240" t="s">
        <v>133</v>
      </c>
      <c r="HPR23" s="240" t="s">
        <v>133</v>
      </c>
      <c r="HPS23" s="240" t="s">
        <v>133</v>
      </c>
      <c r="HPT23" s="240" t="s">
        <v>133</v>
      </c>
      <c r="HPU23" s="240" t="s">
        <v>133</v>
      </c>
      <c r="HPV23" s="240" t="s">
        <v>133</v>
      </c>
      <c r="HPW23" s="240" t="s">
        <v>133</v>
      </c>
      <c r="HPX23" s="240" t="s">
        <v>133</v>
      </c>
      <c r="HPY23" s="240" t="s">
        <v>133</v>
      </c>
      <c r="HPZ23" s="240" t="s">
        <v>133</v>
      </c>
      <c r="HQA23" s="240" t="s">
        <v>133</v>
      </c>
      <c r="HQB23" s="240" t="s">
        <v>133</v>
      </c>
      <c r="HQC23" s="240" t="s">
        <v>133</v>
      </c>
      <c r="HQD23" s="240" t="s">
        <v>133</v>
      </c>
      <c r="HQE23" s="240" t="s">
        <v>133</v>
      </c>
      <c r="HQF23" s="240" t="s">
        <v>133</v>
      </c>
      <c r="HQG23" s="240" t="s">
        <v>133</v>
      </c>
      <c r="HQH23" s="240" t="s">
        <v>133</v>
      </c>
      <c r="HQI23" s="240" t="s">
        <v>133</v>
      </c>
      <c r="HQJ23" s="240" t="s">
        <v>133</v>
      </c>
      <c r="HQK23" s="240" t="s">
        <v>133</v>
      </c>
      <c r="HQL23" s="240" t="s">
        <v>133</v>
      </c>
      <c r="HQM23" s="240" t="s">
        <v>133</v>
      </c>
      <c r="HQN23" s="240" t="s">
        <v>133</v>
      </c>
      <c r="HQO23" s="240" t="s">
        <v>133</v>
      </c>
      <c r="HQP23" s="240" t="s">
        <v>133</v>
      </c>
      <c r="HQQ23" s="240" t="s">
        <v>133</v>
      </c>
      <c r="HQR23" s="240" t="s">
        <v>133</v>
      </c>
      <c r="HQS23" s="240" t="s">
        <v>133</v>
      </c>
      <c r="HQT23" s="240" t="s">
        <v>133</v>
      </c>
      <c r="HQU23" s="240" t="s">
        <v>133</v>
      </c>
      <c r="HQV23" s="240" t="s">
        <v>133</v>
      </c>
      <c r="HQW23" s="240" t="s">
        <v>133</v>
      </c>
      <c r="HQX23" s="240" t="s">
        <v>133</v>
      </c>
      <c r="HQY23" s="240" t="s">
        <v>133</v>
      </c>
      <c r="HQZ23" s="240" t="s">
        <v>133</v>
      </c>
      <c r="HRA23" s="240" t="s">
        <v>133</v>
      </c>
      <c r="HRB23" s="240" t="s">
        <v>133</v>
      </c>
      <c r="HRC23" s="240" t="s">
        <v>133</v>
      </c>
      <c r="HRD23" s="240" t="s">
        <v>133</v>
      </c>
      <c r="HRE23" s="240" t="s">
        <v>133</v>
      </c>
      <c r="HRF23" s="240" t="s">
        <v>133</v>
      </c>
      <c r="HRG23" s="240" t="s">
        <v>133</v>
      </c>
      <c r="HRH23" s="240" t="s">
        <v>133</v>
      </c>
      <c r="HRI23" s="240" t="s">
        <v>133</v>
      </c>
      <c r="HRJ23" s="240" t="s">
        <v>133</v>
      </c>
      <c r="HRK23" s="240" t="s">
        <v>133</v>
      </c>
      <c r="HRL23" s="240" t="s">
        <v>133</v>
      </c>
      <c r="HRM23" s="240" t="s">
        <v>133</v>
      </c>
      <c r="HRN23" s="240" t="s">
        <v>133</v>
      </c>
      <c r="HRO23" s="240" t="s">
        <v>133</v>
      </c>
      <c r="HRP23" s="240" t="s">
        <v>133</v>
      </c>
      <c r="HRQ23" s="240" t="s">
        <v>133</v>
      </c>
      <c r="HRR23" s="240" t="s">
        <v>133</v>
      </c>
      <c r="HRS23" s="240" t="s">
        <v>133</v>
      </c>
      <c r="HRT23" s="240" t="s">
        <v>133</v>
      </c>
      <c r="HRU23" s="240" t="s">
        <v>133</v>
      </c>
      <c r="HRV23" s="240" t="s">
        <v>133</v>
      </c>
      <c r="HRW23" s="240" t="s">
        <v>133</v>
      </c>
      <c r="HRX23" s="240" t="s">
        <v>133</v>
      </c>
      <c r="HRY23" s="240" t="s">
        <v>133</v>
      </c>
      <c r="HRZ23" s="240" t="s">
        <v>133</v>
      </c>
      <c r="HSA23" s="240" t="s">
        <v>133</v>
      </c>
      <c r="HSB23" s="240" t="s">
        <v>133</v>
      </c>
      <c r="HSC23" s="240" t="s">
        <v>133</v>
      </c>
      <c r="HSD23" s="240" t="s">
        <v>133</v>
      </c>
      <c r="HSE23" s="240" t="s">
        <v>133</v>
      </c>
      <c r="HSF23" s="240" t="s">
        <v>133</v>
      </c>
      <c r="HSG23" s="240" t="s">
        <v>133</v>
      </c>
      <c r="HSH23" s="240" t="s">
        <v>133</v>
      </c>
      <c r="HSI23" s="240" t="s">
        <v>133</v>
      </c>
      <c r="HSJ23" s="240" t="s">
        <v>133</v>
      </c>
      <c r="HSK23" s="240" t="s">
        <v>133</v>
      </c>
      <c r="HSL23" s="240" t="s">
        <v>133</v>
      </c>
      <c r="HSM23" s="240" t="s">
        <v>133</v>
      </c>
      <c r="HSN23" s="240" t="s">
        <v>133</v>
      </c>
      <c r="HSO23" s="240" t="s">
        <v>133</v>
      </c>
      <c r="HSP23" s="240" t="s">
        <v>133</v>
      </c>
      <c r="HSQ23" s="240" t="s">
        <v>133</v>
      </c>
      <c r="HSR23" s="240" t="s">
        <v>133</v>
      </c>
      <c r="HSS23" s="240" t="s">
        <v>133</v>
      </c>
      <c r="HST23" s="240" t="s">
        <v>133</v>
      </c>
      <c r="HSU23" s="240" t="s">
        <v>133</v>
      </c>
      <c r="HSV23" s="240" t="s">
        <v>133</v>
      </c>
      <c r="HSW23" s="240" t="s">
        <v>133</v>
      </c>
      <c r="HSX23" s="240" t="s">
        <v>133</v>
      </c>
      <c r="HSY23" s="240" t="s">
        <v>133</v>
      </c>
      <c r="HSZ23" s="240" t="s">
        <v>133</v>
      </c>
      <c r="HTA23" s="240" t="s">
        <v>133</v>
      </c>
      <c r="HTB23" s="240" t="s">
        <v>133</v>
      </c>
      <c r="HTC23" s="240" t="s">
        <v>133</v>
      </c>
      <c r="HTD23" s="240" t="s">
        <v>133</v>
      </c>
      <c r="HTE23" s="240" t="s">
        <v>133</v>
      </c>
      <c r="HTF23" s="240" t="s">
        <v>133</v>
      </c>
      <c r="HTG23" s="240" t="s">
        <v>133</v>
      </c>
      <c r="HTH23" s="240" t="s">
        <v>133</v>
      </c>
      <c r="HTI23" s="240" t="s">
        <v>133</v>
      </c>
      <c r="HTJ23" s="240" t="s">
        <v>133</v>
      </c>
      <c r="HTK23" s="240" t="s">
        <v>133</v>
      </c>
      <c r="HTL23" s="240" t="s">
        <v>133</v>
      </c>
      <c r="HTM23" s="240" t="s">
        <v>133</v>
      </c>
      <c r="HTN23" s="240" t="s">
        <v>133</v>
      </c>
      <c r="HTO23" s="240" t="s">
        <v>133</v>
      </c>
      <c r="HTP23" s="240" t="s">
        <v>133</v>
      </c>
      <c r="HTQ23" s="240" t="s">
        <v>133</v>
      </c>
      <c r="HTR23" s="240" t="s">
        <v>133</v>
      </c>
      <c r="HTS23" s="240" t="s">
        <v>133</v>
      </c>
      <c r="HTT23" s="240" t="s">
        <v>133</v>
      </c>
      <c r="HTU23" s="240" t="s">
        <v>133</v>
      </c>
      <c r="HTV23" s="240" t="s">
        <v>133</v>
      </c>
      <c r="HTW23" s="240" t="s">
        <v>133</v>
      </c>
      <c r="HTX23" s="240" t="s">
        <v>133</v>
      </c>
      <c r="HTY23" s="240" t="s">
        <v>133</v>
      </c>
      <c r="HTZ23" s="240" t="s">
        <v>133</v>
      </c>
      <c r="HUA23" s="240" t="s">
        <v>133</v>
      </c>
      <c r="HUB23" s="240" t="s">
        <v>133</v>
      </c>
      <c r="HUC23" s="240" t="s">
        <v>133</v>
      </c>
      <c r="HUD23" s="240" t="s">
        <v>133</v>
      </c>
      <c r="HUE23" s="240" t="s">
        <v>133</v>
      </c>
      <c r="HUF23" s="240" t="s">
        <v>133</v>
      </c>
      <c r="HUG23" s="240" t="s">
        <v>133</v>
      </c>
      <c r="HUH23" s="240" t="s">
        <v>133</v>
      </c>
      <c r="HUI23" s="240" t="s">
        <v>133</v>
      </c>
      <c r="HUJ23" s="240" t="s">
        <v>133</v>
      </c>
      <c r="HUK23" s="240" t="s">
        <v>133</v>
      </c>
      <c r="HUL23" s="240" t="s">
        <v>133</v>
      </c>
      <c r="HUM23" s="240" t="s">
        <v>133</v>
      </c>
      <c r="HUN23" s="240" t="s">
        <v>133</v>
      </c>
      <c r="HUO23" s="240" t="s">
        <v>133</v>
      </c>
      <c r="HUP23" s="240" t="s">
        <v>133</v>
      </c>
      <c r="HUQ23" s="240" t="s">
        <v>133</v>
      </c>
      <c r="HUR23" s="240" t="s">
        <v>133</v>
      </c>
      <c r="HUS23" s="240" t="s">
        <v>133</v>
      </c>
      <c r="HUT23" s="240" t="s">
        <v>133</v>
      </c>
      <c r="HUU23" s="240" t="s">
        <v>133</v>
      </c>
      <c r="HUV23" s="240" t="s">
        <v>133</v>
      </c>
      <c r="HUW23" s="240" t="s">
        <v>133</v>
      </c>
      <c r="HUX23" s="240" t="s">
        <v>133</v>
      </c>
      <c r="HUY23" s="240" t="s">
        <v>133</v>
      </c>
      <c r="HUZ23" s="240" t="s">
        <v>133</v>
      </c>
      <c r="HVA23" s="240" t="s">
        <v>133</v>
      </c>
      <c r="HVB23" s="240" t="s">
        <v>133</v>
      </c>
      <c r="HVC23" s="240" t="s">
        <v>133</v>
      </c>
      <c r="HVD23" s="240" t="s">
        <v>133</v>
      </c>
      <c r="HVE23" s="240" t="s">
        <v>133</v>
      </c>
      <c r="HVF23" s="240" t="s">
        <v>133</v>
      </c>
      <c r="HVG23" s="240" t="s">
        <v>133</v>
      </c>
      <c r="HVH23" s="240" t="s">
        <v>133</v>
      </c>
      <c r="HVI23" s="240" t="s">
        <v>133</v>
      </c>
      <c r="HVJ23" s="240" t="s">
        <v>133</v>
      </c>
      <c r="HVK23" s="240" t="s">
        <v>133</v>
      </c>
      <c r="HVL23" s="240" t="s">
        <v>133</v>
      </c>
      <c r="HVM23" s="240" t="s">
        <v>133</v>
      </c>
      <c r="HVN23" s="240" t="s">
        <v>133</v>
      </c>
      <c r="HVO23" s="240" t="s">
        <v>133</v>
      </c>
      <c r="HVP23" s="240" t="s">
        <v>133</v>
      </c>
      <c r="HVQ23" s="240" t="s">
        <v>133</v>
      </c>
      <c r="HVR23" s="240" t="s">
        <v>133</v>
      </c>
      <c r="HVS23" s="240" t="s">
        <v>133</v>
      </c>
      <c r="HVT23" s="240" t="s">
        <v>133</v>
      </c>
      <c r="HVU23" s="240" t="s">
        <v>133</v>
      </c>
      <c r="HVV23" s="240" t="s">
        <v>133</v>
      </c>
      <c r="HVW23" s="240" t="s">
        <v>133</v>
      </c>
      <c r="HVX23" s="240" t="s">
        <v>133</v>
      </c>
      <c r="HVY23" s="240" t="s">
        <v>133</v>
      </c>
      <c r="HVZ23" s="240" t="s">
        <v>133</v>
      </c>
      <c r="HWA23" s="240" t="s">
        <v>133</v>
      </c>
      <c r="HWB23" s="240" t="s">
        <v>133</v>
      </c>
      <c r="HWC23" s="240" t="s">
        <v>133</v>
      </c>
      <c r="HWD23" s="240" t="s">
        <v>133</v>
      </c>
      <c r="HWE23" s="240" t="s">
        <v>133</v>
      </c>
      <c r="HWF23" s="240" t="s">
        <v>133</v>
      </c>
      <c r="HWG23" s="240" t="s">
        <v>133</v>
      </c>
      <c r="HWH23" s="240" t="s">
        <v>133</v>
      </c>
      <c r="HWI23" s="240" t="s">
        <v>133</v>
      </c>
      <c r="HWJ23" s="240" t="s">
        <v>133</v>
      </c>
      <c r="HWK23" s="240" t="s">
        <v>133</v>
      </c>
      <c r="HWL23" s="240" t="s">
        <v>133</v>
      </c>
      <c r="HWM23" s="240" t="s">
        <v>133</v>
      </c>
      <c r="HWN23" s="240" t="s">
        <v>133</v>
      </c>
      <c r="HWO23" s="240" t="s">
        <v>133</v>
      </c>
      <c r="HWP23" s="240" t="s">
        <v>133</v>
      </c>
      <c r="HWQ23" s="240" t="s">
        <v>133</v>
      </c>
      <c r="HWR23" s="240" t="s">
        <v>133</v>
      </c>
      <c r="HWS23" s="240" t="s">
        <v>133</v>
      </c>
      <c r="HWT23" s="240" t="s">
        <v>133</v>
      </c>
      <c r="HWU23" s="240" t="s">
        <v>133</v>
      </c>
      <c r="HWV23" s="240" t="s">
        <v>133</v>
      </c>
      <c r="HWW23" s="240" t="s">
        <v>133</v>
      </c>
      <c r="HWX23" s="240" t="s">
        <v>133</v>
      </c>
      <c r="HWY23" s="240" t="s">
        <v>133</v>
      </c>
      <c r="HWZ23" s="240" t="s">
        <v>133</v>
      </c>
      <c r="HXA23" s="240" t="s">
        <v>133</v>
      </c>
      <c r="HXB23" s="240" t="s">
        <v>133</v>
      </c>
      <c r="HXC23" s="240" t="s">
        <v>133</v>
      </c>
      <c r="HXD23" s="240" t="s">
        <v>133</v>
      </c>
      <c r="HXE23" s="240" t="s">
        <v>133</v>
      </c>
      <c r="HXF23" s="240" t="s">
        <v>133</v>
      </c>
      <c r="HXG23" s="240" t="s">
        <v>133</v>
      </c>
      <c r="HXH23" s="240" t="s">
        <v>133</v>
      </c>
      <c r="HXI23" s="240" t="s">
        <v>133</v>
      </c>
      <c r="HXJ23" s="240" t="s">
        <v>133</v>
      </c>
      <c r="HXK23" s="240" t="s">
        <v>133</v>
      </c>
      <c r="HXL23" s="240" t="s">
        <v>133</v>
      </c>
      <c r="HXM23" s="240" t="s">
        <v>133</v>
      </c>
      <c r="HXN23" s="240" t="s">
        <v>133</v>
      </c>
      <c r="HXO23" s="240" t="s">
        <v>133</v>
      </c>
      <c r="HXP23" s="240" t="s">
        <v>133</v>
      </c>
      <c r="HXQ23" s="240" t="s">
        <v>133</v>
      </c>
      <c r="HXR23" s="240" t="s">
        <v>133</v>
      </c>
      <c r="HXS23" s="240" t="s">
        <v>133</v>
      </c>
      <c r="HXT23" s="240" t="s">
        <v>133</v>
      </c>
      <c r="HXU23" s="240" t="s">
        <v>133</v>
      </c>
      <c r="HXV23" s="240" t="s">
        <v>133</v>
      </c>
      <c r="HXW23" s="240" t="s">
        <v>133</v>
      </c>
      <c r="HXX23" s="240" t="s">
        <v>133</v>
      </c>
      <c r="HXY23" s="240" t="s">
        <v>133</v>
      </c>
      <c r="HXZ23" s="240" t="s">
        <v>133</v>
      </c>
      <c r="HYA23" s="240" t="s">
        <v>133</v>
      </c>
      <c r="HYB23" s="240" t="s">
        <v>133</v>
      </c>
      <c r="HYC23" s="240" t="s">
        <v>133</v>
      </c>
      <c r="HYD23" s="240" t="s">
        <v>133</v>
      </c>
      <c r="HYE23" s="240" t="s">
        <v>133</v>
      </c>
      <c r="HYF23" s="240" t="s">
        <v>133</v>
      </c>
      <c r="HYG23" s="240" t="s">
        <v>133</v>
      </c>
      <c r="HYH23" s="240" t="s">
        <v>133</v>
      </c>
      <c r="HYI23" s="240" t="s">
        <v>133</v>
      </c>
      <c r="HYJ23" s="240" t="s">
        <v>133</v>
      </c>
      <c r="HYK23" s="240" t="s">
        <v>133</v>
      </c>
      <c r="HYL23" s="240" t="s">
        <v>133</v>
      </c>
      <c r="HYM23" s="240" t="s">
        <v>133</v>
      </c>
      <c r="HYN23" s="240" t="s">
        <v>133</v>
      </c>
      <c r="HYO23" s="240" t="s">
        <v>133</v>
      </c>
      <c r="HYP23" s="240" t="s">
        <v>133</v>
      </c>
      <c r="HYQ23" s="240" t="s">
        <v>133</v>
      </c>
      <c r="HYR23" s="240" t="s">
        <v>133</v>
      </c>
      <c r="HYS23" s="240" t="s">
        <v>133</v>
      </c>
      <c r="HYT23" s="240" t="s">
        <v>133</v>
      </c>
      <c r="HYU23" s="240" t="s">
        <v>133</v>
      </c>
      <c r="HYV23" s="240" t="s">
        <v>133</v>
      </c>
      <c r="HYW23" s="240" t="s">
        <v>133</v>
      </c>
      <c r="HYX23" s="240" t="s">
        <v>133</v>
      </c>
      <c r="HYY23" s="240" t="s">
        <v>133</v>
      </c>
      <c r="HYZ23" s="240" t="s">
        <v>133</v>
      </c>
      <c r="HZA23" s="240" t="s">
        <v>133</v>
      </c>
      <c r="HZB23" s="240" t="s">
        <v>133</v>
      </c>
      <c r="HZC23" s="240" t="s">
        <v>133</v>
      </c>
      <c r="HZD23" s="240" t="s">
        <v>133</v>
      </c>
      <c r="HZE23" s="240" t="s">
        <v>133</v>
      </c>
      <c r="HZF23" s="240" t="s">
        <v>133</v>
      </c>
      <c r="HZG23" s="240" t="s">
        <v>133</v>
      </c>
      <c r="HZH23" s="240" t="s">
        <v>133</v>
      </c>
      <c r="HZI23" s="240" t="s">
        <v>133</v>
      </c>
      <c r="HZJ23" s="240" t="s">
        <v>133</v>
      </c>
      <c r="HZK23" s="240" t="s">
        <v>133</v>
      </c>
      <c r="HZL23" s="240" t="s">
        <v>133</v>
      </c>
      <c r="HZM23" s="240" t="s">
        <v>133</v>
      </c>
      <c r="HZN23" s="240" t="s">
        <v>133</v>
      </c>
      <c r="HZO23" s="240" t="s">
        <v>133</v>
      </c>
      <c r="HZP23" s="240" t="s">
        <v>133</v>
      </c>
      <c r="HZQ23" s="240" t="s">
        <v>133</v>
      </c>
      <c r="HZR23" s="240" t="s">
        <v>133</v>
      </c>
      <c r="HZS23" s="240" t="s">
        <v>133</v>
      </c>
      <c r="HZT23" s="240" t="s">
        <v>133</v>
      </c>
      <c r="HZU23" s="240" t="s">
        <v>133</v>
      </c>
      <c r="HZV23" s="240" t="s">
        <v>133</v>
      </c>
      <c r="HZW23" s="240" t="s">
        <v>133</v>
      </c>
      <c r="HZX23" s="240" t="s">
        <v>133</v>
      </c>
      <c r="HZY23" s="240" t="s">
        <v>133</v>
      </c>
      <c r="HZZ23" s="240" t="s">
        <v>133</v>
      </c>
      <c r="IAA23" s="240" t="s">
        <v>133</v>
      </c>
      <c r="IAB23" s="240" t="s">
        <v>133</v>
      </c>
      <c r="IAC23" s="240" t="s">
        <v>133</v>
      </c>
      <c r="IAD23" s="240" t="s">
        <v>133</v>
      </c>
      <c r="IAE23" s="240" t="s">
        <v>133</v>
      </c>
      <c r="IAF23" s="240" t="s">
        <v>133</v>
      </c>
      <c r="IAG23" s="240" t="s">
        <v>133</v>
      </c>
      <c r="IAH23" s="240" t="s">
        <v>133</v>
      </c>
      <c r="IAI23" s="240" t="s">
        <v>133</v>
      </c>
      <c r="IAJ23" s="240" t="s">
        <v>133</v>
      </c>
      <c r="IAK23" s="240" t="s">
        <v>133</v>
      </c>
      <c r="IAL23" s="240" t="s">
        <v>133</v>
      </c>
      <c r="IAM23" s="240" t="s">
        <v>133</v>
      </c>
      <c r="IAN23" s="240" t="s">
        <v>133</v>
      </c>
      <c r="IAO23" s="240" t="s">
        <v>133</v>
      </c>
      <c r="IAP23" s="240" t="s">
        <v>133</v>
      </c>
      <c r="IAQ23" s="240" t="s">
        <v>133</v>
      </c>
      <c r="IAR23" s="240" t="s">
        <v>133</v>
      </c>
      <c r="IAS23" s="240" t="s">
        <v>133</v>
      </c>
      <c r="IAT23" s="240" t="s">
        <v>133</v>
      </c>
      <c r="IAU23" s="240" t="s">
        <v>133</v>
      </c>
      <c r="IAV23" s="240" t="s">
        <v>133</v>
      </c>
      <c r="IAW23" s="240" t="s">
        <v>133</v>
      </c>
      <c r="IAX23" s="240" t="s">
        <v>133</v>
      </c>
      <c r="IAY23" s="240" t="s">
        <v>133</v>
      </c>
      <c r="IAZ23" s="240" t="s">
        <v>133</v>
      </c>
      <c r="IBA23" s="240" t="s">
        <v>133</v>
      </c>
      <c r="IBB23" s="240" t="s">
        <v>133</v>
      </c>
      <c r="IBC23" s="240" t="s">
        <v>133</v>
      </c>
      <c r="IBD23" s="240" t="s">
        <v>133</v>
      </c>
      <c r="IBE23" s="240" t="s">
        <v>133</v>
      </c>
      <c r="IBF23" s="240" t="s">
        <v>133</v>
      </c>
      <c r="IBG23" s="240" t="s">
        <v>133</v>
      </c>
      <c r="IBH23" s="240" t="s">
        <v>133</v>
      </c>
      <c r="IBI23" s="240" t="s">
        <v>133</v>
      </c>
      <c r="IBJ23" s="240" t="s">
        <v>133</v>
      </c>
      <c r="IBK23" s="240" t="s">
        <v>133</v>
      </c>
      <c r="IBL23" s="240" t="s">
        <v>133</v>
      </c>
      <c r="IBM23" s="240" t="s">
        <v>133</v>
      </c>
      <c r="IBN23" s="240" t="s">
        <v>133</v>
      </c>
      <c r="IBO23" s="240" t="s">
        <v>133</v>
      </c>
      <c r="IBP23" s="240" t="s">
        <v>133</v>
      </c>
      <c r="IBQ23" s="240" t="s">
        <v>133</v>
      </c>
      <c r="IBR23" s="240" t="s">
        <v>133</v>
      </c>
      <c r="IBS23" s="240" t="s">
        <v>133</v>
      </c>
      <c r="IBT23" s="240" t="s">
        <v>133</v>
      </c>
      <c r="IBU23" s="240" t="s">
        <v>133</v>
      </c>
      <c r="IBV23" s="240" t="s">
        <v>133</v>
      </c>
      <c r="IBW23" s="240" t="s">
        <v>133</v>
      </c>
      <c r="IBX23" s="240" t="s">
        <v>133</v>
      </c>
      <c r="IBY23" s="240" t="s">
        <v>133</v>
      </c>
      <c r="IBZ23" s="240" t="s">
        <v>133</v>
      </c>
      <c r="ICA23" s="240" t="s">
        <v>133</v>
      </c>
      <c r="ICB23" s="240" t="s">
        <v>133</v>
      </c>
      <c r="ICC23" s="240" t="s">
        <v>133</v>
      </c>
      <c r="ICD23" s="240" t="s">
        <v>133</v>
      </c>
      <c r="ICE23" s="240" t="s">
        <v>133</v>
      </c>
      <c r="ICF23" s="240" t="s">
        <v>133</v>
      </c>
      <c r="ICG23" s="240" t="s">
        <v>133</v>
      </c>
      <c r="ICH23" s="240" t="s">
        <v>133</v>
      </c>
      <c r="ICI23" s="240" t="s">
        <v>133</v>
      </c>
      <c r="ICJ23" s="240" t="s">
        <v>133</v>
      </c>
      <c r="ICK23" s="240" t="s">
        <v>133</v>
      </c>
      <c r="ICL23" s="240" t="s">
        <v>133</v>
      </c>
      <c r="ICM23" s="240" t="s">
        <v>133</v>
      </c>
      <c r="ICN23" s="240" t="s">
        <v>133</v>
      </c>
      <c r="ICO23" s="240" t="s">
        <v>133</v>
      </c>
      <c r="ICP23" s="240" t="s">
        <v>133</v>
      </c>
      <c r="ICQ23" s="240" t="s">
        <v>133</v>
      </c>
      <c r="ICR23" s="240" t="s">
        <v>133</v>
      </c>
      <c r="ICS23" s="240" t="s">
        <v>133</v>
      </c>
      <c r="ICT23" s="240" t="s">
        <v>133</v>
      </c>
      <c r="ICU23" s="240" t="s">
        <v>133</v>
      </c>
      <c r="ICV23" s="240" t="s">
        <v>133</v>
      </c>
      <c r="ICW23" s="240" t="s">
        <v>133</v>
      </c>
      <c r="ICX23" s="240" t="s">
        <v>133</v>
      </c>
      <c r="ICY23" s="240" t="s">
        <v>133</v>
      </c>
      <c r="ICZ23" s="240" t="s">
        <v>133</v>
      </c>
      <c r="IDA23" s="240" t="s">
        <v>133</v>
      </c>
      <c r="IDB23" s="240" t="s">
        <v>133</v>
      </c>
      <c r="IDC23" s="240" t="s">
        <v>133</v>
      </c>
      <c r="IDD23" s="240" t="s">
        <v>133</v>
      </c>
      <c r="IDE23" s="240" t="s">
        <v>133</v>
      </c>
      <c r="IDF23" s="240" t="s">
        <v>133</v>
      </c>
      <c r="IDG23" s="240" t="s">
        <v>133</v>
      </c>
      <c r="IDH23" s="240" t="s">
        <v>133</v>
      </c>
      <c r="IDI23" s="240" t="s">
        <v>133</v>
      </c>
      <c r="IDJ23" s="240" t="s">
        <v>133</v>
      </c>
      <c r="IDK23" s="240" t="s">
        <v>133</v>
      </c>
      <c r="IDL23" s="240" t="s">
        <v>133</v>
      </c>
      <c r="IDM23" s="240" t="s">
        <v>133</v>
      </c>
      <c r="IDN23" s="240" t="s">
        <v>133</v>
      </c>
      <c r="IDO23" s="240" t="s">
        <v>133</v>
      </c>
      <c r="IDP23" s="240" t="s">
        <v>133</v>
      </c>
      <c r="IDQ23" s="240" t="s">
        <v>133</v>
      </c>
      <c r="IDR23" s="240" t="s">
        <v>133</v>
      </c>
      <c r="IDS23" s="240" t="s">
        <v>133</v>
      </c>
      <c r="IDT23" s="240" t="s">
        <v>133</v>
      </c>
      <c r="IDU23" s="240" t="s">
        <v>133</v>
      </c>
      <c r="IDV23" s="240" t="s">
        <v>133</v>
      </c>
      <c r="IDW23" s="240" t="s">
        <v>133</v>
      </c>
      <c r="IDX23" s="240" t="s">
        <v>133</v>
      </c>
      <c r="IDY23" s="240" t="s">
        <v>133</v>
      </c>
      <c r="IDZ23" s="240" t="s">
        <v>133</v>
      </c>
      <c r="IEA23" s="240" t="s">
        <v>133</v>
      </c>
      <c r="IEB23" s="240" t="s">
        <v>133</v>
      </c>
      <c r="IEC23" s="240" t="s">
        <v>133</v>
      </c>
      <c r="IED23" s="240" t="s">
        <v>133</v>
      </c>
      <c r="IEE23" s="240" t="s">
        <v>133</v>
      </c>
      <c r="IEF23" s="240" t="s">
        <v>133</v>
      </c>
      <c r="IEG23" s="240" t="s">
        <v>133</v>
      </c>
      <c r="IEH23" s="240" t="s">
        <v>133</v>
      </c>
      <c r="IEI23" s="240" t="s">
        <v>133</v>
      </c>
      <c r="IEJ23" s="240" t="s">
        <v>133</v>
      </c>
      <c r="IEK23" s="240" t="s">
        <v>133</v>
      </c>
      <c r="IEL23" s="240" t="s">
        <v>133</v>
      </c>
      <c r="IEM23" s="240" t="s">
        <v>133</v>
      </c>
      <c r="IEN23" s="240" t="s">
        <v>133</v>
      </c>
      <c r="IEO23" s="240" t="s">
        <v>133</v>
      </c>
      <c r="IEP23" s="240" t="s">
        <v>133</v>
      </c>
      <c r="IEQ23" s="240" t="s">
        <v>133</v>
      </c>
      <c r="IER23" s="240" t="s">
        <v>133</v>
      </c>
      <c r="IES23" s="240" t="s">
        <v>133</v>
      </c>
      <c r="IET23" s="240" t="s">
        <v>133</v>
      </c>
      <c r="IEU23" s="240" t="s">
        <v>133</v>
      </c>
      <c r="IEV23" s="240" t="s">
        <v>133</v>
      </c>
      <c r="IEW23" s="240" t="s">
        <v>133</v>
      </c>
      <c r="IEX23" s="240" t="s">
        <v>133</v>
      </c>
      <c r="IEY23" s="240" t="s">
        <v>133</v>
      </c>
      <c r="IEZ23" s="240" t="s">
        <v>133</v>
      </c>
      <c r="IFA23" s="240" t="s">
        <v>133</v>
      </c>
      <c r="IFB23" s="240" t="s">
        <v>133</v>
      </c>
      <c r="IFC23" s="240" t="s">
        <v>133</v>
      </c>
      <c r="IFD23" s="240" t="s">
        <v>133</v>
      </c>
      <c r="IFE23" s="240" t="s">
        <v>133</v>
      </c>
      <c r="IFF23" s="240" t="s">
        <v>133</v>
      </c>
      <c r="IFG23" s="240" t="s">
        <v>133</v>
      </c>
      <c r="IFH23" s="240" t="s">
        <v>133</v>
      </c>
      <c r="IFI23" s="240" t="s">
        <v>133</v>
      </c>
      <c r="IFJ23" s="240" t="s">
        <v>133</v>
      </c>
      <c r="IFK23" s="240" t="s">
        <v>133</v>
      </c>
      <c r="IFL23" s="240" t="s">
        <v>133</v>
      </c>
      <c r="IFM23" s="240" t="s">
        <v>133</v>
      </c>
      <c r="IFN23" s="240" t="s">
        <v>133</v>
      </c>
      <c r="IFO23" s="240" t="s">
        <v>133</v>
      </c>
      <c r="IFP23" s="240" t="s">
        <v>133</v>
      </c>
      <c r="IFQ23" s="240" t="s">
        <v>133</v>
      </c>
      <c r="IFR23" s="240" t="s">
        <v>133</v>
      </c>
      <c r="IFS23" s="240" t="s">
        <v>133</v>
      </c>
      <c r="IFT23" s="240" t="s">
        <v>133</v>
      </c>
      <c r="IFU23" s="240" t="s">
        <v>133</v>
      </c>
      <c r="IFV23" s="240" t="s">
        <v>133</v>
      </c>
      <c r="IFW23" s="240" t="s">
        <v>133</v>
      </c>
      <c r="IFX23" s="240" t="s">
        <v>133</v>
      </c>
      <c r="IFY23" s="240" t="s">
        <v>133</v>
      </c>
      <c r="IFZ23" s="240" t="s">
        <v>133</v>
      </c>
      <c r="IGA23" s="240" t="s">
        <v>133</v>
      </c>
      <c r="IGB23" s="240" t="s">
        <v>133</v>
      </c>
      <c r="IGC23" s="240" t="s">
        <v>133</v>
      </c>
      <c r="IGD23" s="240" t="s">
        <v>133</v>
      </c>
      <c r="IGE23" s="240" t="s">
        <v>133</v>
      </c>
      <c r="IGF23" s="240" t="s">
        <v>133</v>
      </c>
      <c r="IGG23" s="240" t="s">
        <v>133</v>
      </c>
      <c r="IGH23" s="240" t="s">
        <v>133</v>
      </c>
      <c r="IGI23" s="240" t="s">
        <v>133</v>
      </c>
      <c r="IGJ23" s="240" t="s">
        <v>133</v>
      </c>
      <c r="IGK23" s="240" t="s">
        <v>133</v>
      </c>
      <c r="IGL23" s="240" t="s">
        <v>133</v>
      </c>
      <c r="IGM23" s="240" t="s">
        <v>133</v>
      </c>
      <c r="IGN23" s="240" t="s">
        <v>133</v>
      </c>
      <c r="IGO23" s="240" t="s">
        <v>133</v>
      </c>
      <c r="IGP23" s="240" t="s">
        <v>133</v>
      </c>
      <c r="IGQ23" s="240" t="s">
        <v>133</v>
      </c>
      <c r="IGR23" s="240" t="s">
        <v>133</v>
      </c>
      <c r="IGS23" s="240" t="s">
        <v>133</v>
      </c>
      <c r="IGT23" s="240" t="s">
        <v>133</v>
      </c>
      <c r="IGU23" s="240" t="s">
        <v>133</v>
      </c>
      <c r="IGV23" s="240" t="s">
        <v>133</v>
      </c>
      <c r="IGW23" s="240" t="s">
        <v>133</v>
      </c>
      <c r="IGX23" s="240" t="s">
        <v>133</v>
      </c>
      <c r="IGY23" s="240" t="s">
        <v>133</v>
      </c>
      <c r="IGZ23" s="240" t="s">
        <v>133</v>
      </c>
      <c r="IHA23" s="240" t="s">
        <v>133</v>
      </c>
      <c r="IHB23" s="240" t="s">
        <v>133</v>
      </c>
      <c r="IHC23" s="240" t="s">
        <v>133</v>
      </c>
      <c r="IHD23" s="240" t="s">
        <v>133</v>
      </c>
      <c r="IHE23" s="240" t="s">
        <v>133</v>
      </c>
      <c r="IHF23" s="240" t="s">
        <v>133</v>
      </c>
      <c r="IHG23" s="240" t="s">
        <v>133</v>
      </c>
      <c r="IHH23" s="240" t="s">
        <v>133</v>
      </c>
      <c r="IHI23" s="240" t="s">
        <v>133</v>
      </c>
      <c r="IHJ23" s="240" t="s">
        <v>133</v>
      </c>
      <c r="IHK23" s="240" t="s">
        <v>133</v>
      </c>
      <c r="IHL23" s="240" t="s">
        <v>133</v>
      </c>
      <c r="IHM23" s="240" t="s">
        <v>133</v>
      </c>
      <c r="IHN23" s="240" t="s">
        <v>133</v>
      </c>
      <c r="IHO23" s="240" t="s">
        <v>133</v>
      </c>
      <c r="IHP23" s="240" t="s">
        <v>133</v>
      </c>
      <c r="IHQ23" s="240" t="s">
        <v>133</v>
      </c>
      <c r="IHR23" s="240" t="s">
        <v>133</v>
      </c>
      <c r="IHS23" s="240" t="s">
        <v>133</v>
      </c>
      <c r="IHT23" s="240" t="s">
        <v>133</v>
      </c>
      <c r="IHU23" s="240" t="s">
        <v>133</v>
      </c>
      <c r="IHV23" s="240" t="s">
        <v>133</v>
      </c>
      <c r="IHW23" s="240" t="s">
        <v>133</v>
      </c>
      <c r="IHX23" s="240" t="s">
        <v>133</v>
      </c>
      <c r="IHY23" s="240" t="s">
        <v>133</v>
      </c>
      <c r="IHZ23" s="240" t="s">
        <v>133</v>
      </c>
      <c r="IIA23" s="240" t="s">
        <v>133</v>
      </c>
      <c r="IIB23" s="240" t="s">
        <v>133</v>
      </c>
      <c r="IIC23" s="240" t="s">
        <v>133</v>
      </c>
      <c r="IID23" s="240" t="s">
        <v>133</v>
      </c>
      <c r="IIE23" s="240" t="s">
        <v>133</v>
      </c>
      <c r="IIF23" s="240" t="s">
        <v>133</v>
      </c>
      <c r="IIG23" s="240" t="s">
        <v>133</v>
      </c>
      <c r="IIH23" s="240" t="s">
        <v>133</v>
      </c>
      <c r="III23" s="240" t="s">
        <v>133</v>
      </c>
      <c r="IIJ23" s="240" t="s">
        <v>133</v>
      </c>
      <c r="IIK23" s="240" t="s">
        <v>133</v>
      </c>
      <c r="IIL23" s="240" t="s">
        <v>133</v>
      </c>
      <c r="IIM23" s="240" t="s">
        <v>133</v>
      </c>
      <c r="IIN23" s="240" t="s">
        <v>133</v>
      </c>
      <c r="IIO23" s="240" t="s">
        <v>133</v>
      </c>
      <c r="IIP23" s="240" t="s">
        <v>133</v>
      </c>
      <c r="IIQ23" s="240" t="s">
        <v>133</v>
      </c>
      <c r="IIR23" s="240" t="s">
        <v>133</v>
      </c>
      <c r="IIS23" s="240" t="s">
        <v>133</v>
      </c>
      <c r="IIT23" s="240" t="s">
        <v>133</v>
      </c>
      <c r="IIU23" s="240" t="s">
        <v>133</v>
      </c>
      <c r="IIV23" s="240" t="s">
        <v>133</v>
      </c>
      <c r="IIW23" s="240" t="s">
        <v>133</v>
      </c>
      <c r="IIX23" s="240" t="s">
        <v>133</v>
      </c>
      <c r="IIY23" s="240" t="s">
        <v>133</v>
      </c>
      <c r="IIZ23" s="240" t="s">
        <v>133</v>
      </c>
      <c r="IJA23" s="240" t="s">
        <v>133</v>
      </c>
      <c r="IJB23" s="240" t="s">
        <v>133</v>
      </c>
      <c r="IJC23" s="240" t="s">
        <v>133</v>
      </c>
      <c r="IJD23" s="240" t="s">
        <v>133</v>
      </c>
      <c r="IJE23" s="240" t="s">
        <v>133</v>
      </c>
      <c r="IJF23" s="240" t="s">
        <v>133</v>
      </c>
      <c r="IJG23" s="240" t="s">
        <v>133</v>
      </c>
      <c r="IJH23" s="240" t="s">
        <v>133</v>
      </c>
      <c r="IJI23" s="240" t="s">
        <v>133</v>
      </c>
      <c r="IJJ23" s="240" t="s">
        <v>133</v>
      </c>
      <c r="IJK23" s="240" t="s">
        <v>133</v>
      </c>
      <c r="IJL23" s="240" t="s">
        <v>133</v>
      </c>
      <c r="IJM23" s="240" t="s">
        <v>133</v>
      </c>
      <c r="IJN23" s="240" t="s">
        <v>133</v>
      </c>
      <c r="IJO23" s="240" t="s">
        <v>133</v>
      </c>
      <c r="IJP23" s="240" t="s">
        <v>133</v>
      </c>
      <c r="IJQ23" s="240" t="s">
        <v>133</v>
      </c>
      <c r="IJR23" s="240" t="s">
        <v>133</v>
      </c>
      <c r="IJS23" s="240" t="s">
        <v>133</v>
      </c>
      <c r="IJT23" s="240" t="s">
        <v>133</v>
      </c>
      <c r="IJU23" s="240" t="s">
        <v>133</v>
      </c>
      <c r="IJV23" s="240" t="s">
        <v>133</v>
      </c>
      <c r="IJW23" s="240" t="s">
        <v>133</v>
      </c>
      <c r="IJX23" s="240" t="s">
        <v>133</v>
      </c>
      <c r="IJY23" s="240" t="s">
        <v>133</v>
      </c>
      <c r="IJZ23" s="240" t="s">
        <v>133</v>
      </c>
      <c r="IKA23" s="240" t="s">
        <v>133</v>
      </c>
      <c r="IKB23" s="240" t="s">
        <v>133</v>
      </c>
      <c r="IKC23" s="240" t="s">
        <v>133</v>
      </c>
      <c r="IKD23" s="240" t="s">
        <v>133</v>
      </c>
      <c r="IKE23" s="240" t="s">
        <v>133</v>
      </c>
      <c r="IKF23" s="240" t="s">
        <v>133</v>
      </c>
      <c r="IKG23" s="240" t="s">
        <v>133</v>
      </c>
      <c r="IKH23" s="240" t="s">
        <v>133</v>
      </c>
      <c r="IKI23" s="240" t="s">
        <v>133</v>
      </c>
      <c r="IKJ23" s="240" t="s">
        <v>133</v>
      </c>
      <c r="IKK23" s="240" t="s">
        <v>133</v>
      </c>
      <c r="IKL23" s="240" t="s">
        <v>133</v>
      </c>
      <c r="IKM23" s="240" t="s">
        <v>133</v>
      </c>
      <c r="IKN23" s="240" t="s">
        <v>133</v>
      </c>
      <c r="IKO23" s="240" t="s">
        <v>133</v>
      </c>
      <c r="IKP23" s="240" t="s">
        <v>133</v>
      </c>
      <c r="IKQ23" s="240" t="s">
        <v>133</v>
      </c>
      <c r="IKR23" s="240" t="s">
        <v>133</v>
      </c>
      <c r="IKS23" s="240" t="s">
        <v>133</v>
      </c>
      <c r="IKT23" s="240" t="s">
        <v>133</v>
      </c>
      <c r="IKU23" s="240" t="s">
        <v>133</v>
      </c>
      <c r="IKV23" s="240" t="s">
        <v>133</v>
      </c>
      <c r="IKW23" s="240" t="s">
        <v>133</v>
      </c>
      <c r="IKX23" s="240" t="s">
        <v>133</v>
      </c>
      <c r="IKY23" s="240" t="s">
        <v>133</v>
      </c>
      <c r="IKZ23" s="240" t="s">
        <v>133</v>
      </c>
      <c r="ILA23" s="240" t="s">
        <v>133</v>
      </c>
      <c r="ILB23" s="240" t="s">
        <v>133</v>
      </c>
      <c r="ILC23" s="240" t="s">
        <v>133</v>
      </c>
      <c r="ILD23" s="240" t="s">
        <v>133</v>
      </c>
      <c r="ILE23" s="240" t="s">
        <v>133</v>
      </c>
      <c r="ILF23" s="240" t="s">
        <v>133</v>
      </c>
      <c r="ILG23" s="240" t="s">
        <v>133</v>
      </c>
      <c r="ILH23" s="240" t="s">
        <v>133</v>
      </c>
      <c r="ILI23" s="240" t="s">
        <v>133</v>
      </c>
      <c r="ILJ23" s="240" t="s">
        <v>133</v>
      </c>
      <c r="ILK23" s="240" t="s">
        <v>133</v>
      </c>
      <c r="ILL23" s="240" t="s">
        <v>133</v>
      </c>
      <c r="ILM23" s="240" t="s">
        <v>133</v>
      </c>
      <c r="ILN23" s="240" t="s">
        <v>133</v>
      </c>
      <c r="ILO23" s="240" t="s">
        <v>133</v>
      </c>
      <c r="ILP23" s="240" t="s">
        <v>133</v>
      </c>
      <c r="ILQ23" s="240" t="s">
        <v>133</v>
      </c>
      <c r="ILR23" s="240" t="s">
        <v>133</v>
      </c>
      <c r="ILS23" s="240" t="s">
        <v>133</v>
      </c>
      <c r="ILT23" s="240" t="s">
        <v>133</v>
      </c>
      <c r="ILU23" s="240" t="s">
        <v>133</v>
      </c>
      <c r="ILV23" s="240" t="s">
        <v>133</v>
      </c>
      <c r="ILW23" s="240" t="s">
        <v>133</v>
      </c>
      <c r="ILX23" s="240" t="s">
        <v>133</v>
      </c>
      <c r="ILY23" s="240" t="s">
        <v>133</v>
      </c>
      <c r="ILZ23" s="240" t="s">
        <v>133</v>
      </c>
      <c r="IMA23" s="240" t="s">
        <v>133</v>
      </c>
      <c r="IMB23" s="240" t="s">
        <v>133</v>
      </c>
      <c r="IMC23" s="240" t="s">
        <v>133</v>
      </c>
      <c r="IMD23" s="240" t="s">
        <v>133</v>
      </c>
      <c r="IME23" s="240" t="s">
        <v>133</v>
      </c>
      <c r="IMF23" s="240" t="s">
        <v>133</v>
      </c>
      <c r="IMG23" s="240" t="s">
        <v>133</v>
      </c>
      <c r="IMH23" s="240" t="s">
        <v>133</v>
      </c>
      <c r="IMI23" s="240" t="s">
        <v>133</v>
      </c>
      <c r="IMJ23" s="240" t="s">
        <v>133</v>
      </c>
      <c r="IMK23" s="240" t="s">
        <v>133</v>
      </c>
      <c r="IML23" s="240" t="s">
        <v>133</v>
      </c>
      <c r="IMM23" s="240" t="s">
        <v>133</v>
      </c>
      <c r="IMN23" s="240" t="s">
        <v>133</v>
      </c>
      <c r="IMO23" s="240" t="s">
        <v>133</v>
      </c>
      <c r="IMP23" s="240" t="s">
        <v>133</v>
      </c>
      <c r="IMQ23" s="240" t="s">
        <v>133</v>
      </c>
      <c r="IMR23" s="240" t="s">
        <v>133</v>
      </c>
      <c r="IMS23" s="240" t="s">
        <v>133</v>
      </c>
      <c r="IMT23" s="240" t="s">
        <v>133</v>
      </c>
      <c r="IMU23" s="240" t="s">
        <v>133</v>
      </c>
      <c r="IMV23" s="240" t="s">
        <v>133</v>
      </c>
      <c r="IMW23" s="240" t="s">
        <v>133</v>
      </c>
      <c r="IMX23" s="240" t="s">
        <v>133</v>
      </c>
      <c r="IMY23" s="240" t="s">
        <v>133</v>
      </c>
      <c r="IMZ23" s="240" t="s">
        <v>133</v>
      </c>
      <c r="INA23" s="240" t="s">
        <v>133</v>
      </c>
      <c r="INB23" s="240" t="s">
        <v>133</v>
      </c>
      <c r="INC23" s="240" t="s">
        <v>133</v>
      </c>
      <c r="IND23" s="240" t="s">
        <v>133</v>
      </c>
      <c r="INE23" s="240" t="s">
        <v>133</v>
      </c>
      <c r="INF23" s="240" t="s">
        <v>133</v>
      </c>
      <c r="ING23" s="240" t="s">
        <v>133</v>
      </c>
      <c r="INH23" s="240" t="s">
        <v>133</v>
      </c>
      <c r="INI23" s="240" t="s">
        <v>133</v>
      </c>
      <c r="INJ23" s="240" t="s">
        <v>133</v>
      </c>
      <c r="INK23" s="240" t="s">
        <v>133</v>
      </c>
      <c r="INL23" s="240" t="s">
        <v>133</v>
      </c>
      <c r="INM23" s="240" t="s">
        <v>133</v>
      </c>
      <c r="INN23" s="240" t="s">
        <v>133</v>
      </c>
      <c r="INO23" s="240" t="s">
        <v>133</v>
      </c>
      <c r="INP23" s="240" t="s">
        <v>133</v>
      </c>
      <c r="INQ23" s="240" t="s">
        <v>133</v>
      </c>
      <c r="INR23" s="240" t="s">
        <v>133</v>
      </c>
      <c r="INS23" s="240" t="s">
        <v>133</v>
      </c>
      <c r="INT23" s="240" t="s">
        <v>133</v>
      </c>
      <c r="INU23" s="240" t="s">
        <v>133</v>
      </c>
      <c r="INV23" s="240" t="s">
        <v>133</v>
      </c>
      <c r="INW23" s="240" t="s">
        <v>133</v>
      </c>
      <c r="INX23" s="240" t="s">
        <v>133</v>
      </c>
      <c r="INY23" s="240" t="s">
        <v>133</v>
      </c>
      <c r="INZ23" s="240" t="s">
        <v>133</v>
      </c>
      <c r="IOA23" s="240" t="s">
        <v>133</v>
      </c>
      <c r="IOB23" s="240" t="s">
        <v>133</v>
      </c>
      <c r="IOC23" s="240" t="s">
        <v>133</v>
      </c>
      <c r="IOD23" s="240" t="s">
        <v>133</v>
      </c>
      <c r="IOE23" s="240" t="s">
        <v>133</v>
      </c>
      <c r="IOF23" s="240" t="s">
        <v>133</v>
      </c>
      <c r="IOG23" s="240" t="s">
        <v>133</v>
      </c>
      <c r="IOH23" s="240" t="s">
        <v>133</v>
      </c>
      <c r="IOI23" s="240" t="s">
        <v>133</v>
      </c>
      <c r="IOJ23" s="240" t="s">
        <v>133</v>
      </c>
      <c r="IOK23" s="240" t="s">
        <v>133</v>
      </c>
      <c r="IOL23" s="240" t="s">
        <v>133</v>
      </c>
      <c r="IOM23" s="240" t="s">
        <v>133</v>
      </c>
      <c r="ION23" s="240" t="s">
        <v>133</v>
      </c>
      <c r="IOO23" s="240" t="s">
        <v>133</v>
      </c>
      <c r="IOP23" s="240" t="s">
        <v>133</v>
      </c>
      <c r="IOQ23" s="240" t="s">
        <v>133</v>
      </c>
      <c r="IOR23" s="240" t="s">
        <v>133</v>
      </c>
      <c r="IOS23" s="240" t="s">
        <v>133</v>
      </c>
      <c r="IOT23" s="240" t="s">
        <v>133</v>
      </c>
      <c r="IOU23" s="240" t="s">
        <v>133</v>
      </c>
      <c r="IOV23" s="240" t="s">
        <v>133</v>
      </c>
      <c r="IOW23" s="240" t="s">
        <v>133</v>
      </c>
      <c r="IOX23" s="240" t="s">
        <v>133</v>
      </c>
      <c r="IOY23" s="240" t="s">
        <v>133</v>
      </c>
      <c r="IOZ23" s="240" t="s">
        <v>133</v>
      </c>
      <c r="IPA23" s="240" t="s">
        <v>133</v>
      </c>
      <c r="IPB23" s="240" t="s">
        <v>133</v>
      </c>
      <c r="IPC23" s="240" t="s">
        <v>133</v>
      </c>
      <c r="IPD23" s="240" t="s">
        <v>133</v>
      </c>
      <c r="IPE23" s="240" t="s">
        <v>133</v>
      </c>
      <c r="IPF23" s="240" t="s">
        <v>133</v>
      </c>
      <c r="IPG23" s="240" t="s">
        <v>133</v>
      </c>
      <c r="IPH23" s="240" t="s">
        <v>133</v>
      </c>
      <c r="IPI23" s="240" t="s">
        <v>133</v>
      </c>
      <c r="IPJ23" s="240" t="s">
        <v>133</v>
      </c>
      <c r="IPK23" s="240" t="s">
        <v>133</v>
      </c>
      <c r="IPL23" s="240" t="s">
        <v>133</v>
      </c>
      <c r="IPM23" s="240" t="s">
        <v>133</v>
      </c>
      <c r="IPN23" s="240" t="s">
        <v>133</v>
      </c>
      <c r="IPO23" s="240" t="s">
        <v>133</v>
      </c>
      <c r="IPP23" s="240" t="s">
        <v>133</v>
      </c>
      <c r="IPQ23" s="240" t="s">
        <v>133</v>
      </c>
      <c r="IPR23" s="240" t="s">
        <v>133</v>
      </c>
      <c r="IPS23" s="240" t="s">
        <v>133</v>
      </c>
      <c r="IPT23" s="240" t="s">
        <v>133</v>
      </c>
      <c r="IPU23" s="240" t="s">
        <v>133</v>
      </c>
      <c r="IPV23" s="240" t="s">
        <v>133</v>
      </c>
      <c r="IPW23" s="240" t="s">
        <v>133</v>
      </c>
      <c r="IPX23" s="240" t="s">
        <v>133</v>
      </c>
      <c r="IPY23" s="240" t="s">
        <v>133</v>
      </c>
      <c r="IPZ23" s="240" t="s">
        <v>133</v>
      </c>
      <c r="IQA23" s="240" t="s">
        <v>133</v>
      </c>
      <c r="IQB23" s="240" t="s">
        <v>133</v>
      </c>
      <c r="IQC23" s="240" t="s">
        <v>133</v>
      </c>
      <c r="IQD23" s="240" t="s">
        <v>133</v>
      </c>
      <c r="IQE23" s="240" t="s">
        <v>133</v>
      </c>
      <c r="IQF23" s="240" t="s">
        <v>133</v>
      </c>
      <c r="IQG23" s="240" t="s">
        <v>133</v>
      </c>
      <c r="IQH23" s="240" t="s">
        <v>133</v>
      </c>
      <c r="IQI23" s="240" t="s">
        <v>133</v>
      </c>
      <c r="IQJ23" s="240" t="s">
        <v>133</v>
      </c>
      <c r="IQK23" s="240" t="s">
        <v>133</v>
      </c>
      <c r="IQL23" s="240" t="s">
        <v>133</v>
      </c>
      <c r="IQM23" s="240" t="s">
        <v>133</v>
      </c>
      <c r="IQN23" s="240" t="s">
        <v>133</v>
      </c>
      <c r="IQO23" s="240" t="s">
        <v>133</v>
      </c>
      <c r="IQP23" s="240" t="s">
        <v>133</v>
      </c>
      <c r="IQQ23" s="240" t="s">
        <v>133</v>
      </c>
      <c r="IQR23" s="240" t="s">
        <v>133</v>
      </c>
      <c r="IQS23" s="240" t="s">
        <v>133</v>
      </c>
      <c r="IQT23" s="240" t="s">
        <v>133</v>
      </c>
      <c r="IQU23" s="240" t="s">
        <v>133</v>
      </c>
      <c r="IQV23" s="240" t="s">
        <v>133</v>
      </c>
      <c r="IQW23" s="240" t="s">
        <v>133</v>
      </c>
      <c r="IQX23" s="240" t="s">
        <v>133</v>
      </c>
      <c r="IQY23" s="240" t="s">
        <v>133</v>
      </c>
      <c r="IQZ23" s="240" t="s">
        <v>133</v>
      </c>
      <c r="IRA23" s="240" t="s">
        <v>133</v>
      </c>
      <c r="IRB23" s="240" t="s">
        <v>133</v>
      </c>
      <c r="IRC23" s="240" t="s">
        <v>133</v>
      </c>
      <c r="IRD23" s="240" t="s">
        <v>133</v>
      </c>
      <c r="IRE23" s="240" t="s">
        <v>133</v>
      </c>
      <c r="IRF23" s="240" t="s">
        <v>133</v>
      </c>
      <c r="IRG23" s="240" t="s">
        <v>133</v>
      </c>
      <c r="IRH23" s="240" t="s">
        <v>133</v>
      </c>
      <c r="IRI23" s="240" t="s">
        <v>133</v>
      </c>
      <c r="IRJ23" s="240" t="s">
        <v>133</v>
      </c>
      <c r="IRK23" s="240" t="s">
        <v>133</v>
      </c>
      <c r="IRL23" s="240" t="s">
        <v>133</v>
      </c>
      <c r="IRM23" s="240" t="s">
        <v>133</v>
      </c>
      <c r="IRN23" s="240" t="s">
        <v>133</v>
      </c>
      <c r="IRO23" s="240" t="s">
        <v>133</v>
      </c>
      <c r="IRP23" s="240" t="s">
        <v>133</v>
      </c>
      <c r="IRQ23" s="240" t="s">
        <v>133</v>
      </c>
      <c r="IRR23" s="240" t="s">
        <v>133</v>
      </c>
      <c r="IRS23" s="240" t="s">
        <v>133</v>
      </c>
      <c r="IRT23" s="240" t="s">
        <v>133</v>
      </c>
      <c r="IRU23" s="240" t="s">
        <v>133</v>
      </c>
      <c r="IRV23" s="240" t="s">
        <v>133</v>
      </c>
      <c r="IRW23" s="240" t="s">
        <v>133</v>
      </c>
      <c r="IRX23" s="240" t="s">
        <v>133</v>
      </c>
      <c r="IRY23" s="240" t="s">
        <v>133</v>
      </c>
      <c r="IRZ23" s="240" t="s">
        <v>133</v>
      </c>
      <c r="ISA23" s="240" t="s">
        <v>133</v>
      </c>
      <c r="ISB23" s="240" t="s">
        <v>133</v>
      </c>
      <c r="ISC23" s="240" t="s">
        <v>133</v>
      </c>
      <c r="ISD23" s="240" t="s">
        <v>133</v>
      </c>
      <c r="ISE23" s="240" t="s">
        <v>133</v>
      </c>
      <c r="ISF23" s="240" t="s">
        <v>133</v>
      </c>
      <c r="ISG23" s="240" t="s">
        <v>133</v>
      </c>
      <c r="ISH23" s="240" t="s">
        <v>133</v>
      </c>
      <c r="ISI23" s="240" t="s">
        <v>133</v>
      </c>
      <c r="ISJ23" s="240" t="s">
        <v>133</v>
      </c>
      <c r="ISK23" s="240" t="s">
        <v>133</v>
      </c>
      <c r="ISL23" s="240" t="s">
        <v>133</v>
      </c>
      <c r="ISM23" s="240" t="s">
        <v>133</v>
      </c>
      <c r="ISN23" s="240" t="s">
        <v>133</v>
      </c>
      <c r="ISO23" s="240" t="s">
        <v>133</v>
      </c>
      <c r="ISP23" s="240" t="s">
        <v>133</v>
      </c>
      <c r="ISQ23" s="240" t="s">
        <v>133</v>
      </c>
      <c r="ISR23" s="240" t="s">
        <v>133</v>
      </c>
      <c r="ISS23" s="240" t="s">
        <v>133</v>
      </c>
      <c r="IST23" s="240" t="s">
        <v>133</v>
      </c>
      <c r="ISU23" s="240" t="s">
        <v>133</v>
      </c>
      <c r="ISV23" s="240" t="s">
        <v>133</v>
      </c>
      <c r="ISW23" s="240" t="s">
        <v>133</v>
      </c>
      <c r="ISX23" s="240" t="s">
        <v>133</v>
      </c>
      <c r="ISY23" s="240" t="s">
        <v>133</v>
      </c>
      <c r="ISZ23" s="240" t="s">
        <v>133</v>
      </c>
      <c r="ITA23" s="240" t="s">
        <v>133</v>
      </c>
      <c r="ITB23" s="240" t="s">
        <v>133</v>
      </c>
      <c r="ITC23" s="240" t="s">
        <v>133</v>
      </c>
      <c r="ITD23" s="240" t="s">
        <v>133</v>
      </c>
      <c r="ITE23" s="240" t="s">
        <v>133</v>
      </c>
      <c r="ITF23" s="240" t="s">
        <v>133</v>
      </c>
      <c r="ITG23" s="240" t="s">
        <v>133</v>
      </c>
      <c r="ITH23" s="240" t="s">
        <v>133</v>
      </c>
      <c r="ITI23" s="240" t="s">
        <v>133</v>
      </c>
      <c r="ITJ23" s="240" t="s">
        <v>133</v>
      </c>
      <c r="ITK23" s="240" t="s">
        <v>133</v>
      </c>
      <c r="ITL23" s="240" t="s">
        <v>133</v>
      </c>
      <c r="ITM23" s="240" t="s">
        <v>133</v>
      </c>
      <c r="ITN23" s="240" t="s">
        <v>133</v>
      </c>
      <c r="ITO23" s="240" t="s">
        <v>133</v>
      </c>
      <c r="ITP23" s="240" t="s">
        <v>133</v>
      </c>
      <c r="ITQ23" s="240" t="s">
        <v>133</v>
      </c>
      <c r="ITR23" s="240" t="s">
        <v>133</v>
      </c>
      <c r="ITS23" s="240" t="s">
        <v>133</v>
      </c>
      <c r="ITT23" s="240" t="s">
        <v>133</v>
      </c>
      <c r="ITU23" s="240" t="s">
        <v>133</v>
      </c>
      <c r="ITV23" s="240" t="s">
        <v>133</v>
      </c>
      <c r="ITW23" s="240" t="s">
        <v>133</v>
      </c>
      <c r="ITX23" s="240" t="s">
        <v>133</v>
      </c>
      <c r="ITY23" s="240" t="s">
        <v>133</v>
      </c>
      <c r="ITZ23" s="240" t="s">
        <v>133</v>
      </c>
      <c r="IUA23" s="240" t="s">
        <v>133</v>
      </c>
      <c r="IUB23" s="240" t="s">
        <v>133</v>
      </c>
      <c r="IUC23" s="240" t="s">
        <v>133</v>
      </c>
      <c r="IUD23" s="240" t="s">
        <v>133</v>
      </c>
      <c r="IUE23" s="240" t="s">
        <v>133</v>
      </c>
      <c r="IUF23" s="240" t="s">
        <v>133</v>
      </c>
      <c r="IUG23" s="240" t="s">
        <v>133</v>
      </c>
      <c r="IUH23" s="240" t="s">
        <v>133</v>
      </c>
      <c r="IUI23" s="240" t="s">
        <v>133</v>
      </c>
      <c r="IUJ23" s="240" t="s">
        <v>133</v>
      </c>
      <c r="IUK23" s="240" t="s">
        <v>133</v>
      </c>
      <c r="IUL23" s="240" t="s">
        <v>133</v>
      </c>
      <c r="IUM23" s="240" t="s">
        <v>133</v>
      </c>
      <c r="IUN23" s="240" t="s">
        <v>133</v>
      </c>
      <c r="IUO23" s="240" t="s">
        <v>133</v>
      </c>
      <c r="IUP23" s="240" t="s">
        <v>133</v>
      </c>
      <c r="IUQ23" s="240" t="s">
        <v>133</v>
      </c>
      <c r="IUR23" s="240" t="s">
        <v>133</v>
      </c>
      <c r="IUS23" s="240" t="s">
        <v>133</v>
      </c>
      <c r="IUT23" s="240" t="s">
        <v>133</v>
      </c>
      <c r="IUU23" s="240" t="s">
        <v>133</v>
      </c>
      <c r="IUV23" s="240" t="s">
        <v>133</v>
      </c>
      <c r="IUW23" s="240" t="s">
        <v>133</v>
      </c>
      <c r="IUX23" s="240" t="s">
        <v>133</v>
      </c>
      <c r="IUY23" s="240" t="s">
        <v>133</v>
      </c>
      <c r="IUZ23" s="240" t="s">
        <v>133</v>
      </c>
      <c r="IVA23" s="240" t="s">
        <v>133</v>
      </c>
      <c r="IVB23" s="240" t="s">
        <v>133</v>
      </c>
      <c r="IVC23" s="240" t="s">
        <v>133</v>
      </c>
      <c r="IVD23" s="240" t="s">
        <v>133</v>
      </c>
      <c r="IVE23" s="240" t="s">
        <v>133</v>
      </c>
      <c r="IVF23" s="240" t="s">
        <v>133</v>
      </c>
      <c r="IVG23" s="240" t="s">
        <v>133</v>
      </c>
      <c r="IVH23" s="240" t="s">
        <v>133</v>
      </c>
      <c r="IVI23" s="240" t="s">
        <v>133</v>
      </c>
      <c r="IVJ23" s="240" t="s">
        <v>133</v>
      </c>
      <c r="IVK23" s="240" t="s">
        <v>133</v>
      </c>
      <c r="IVL23" s="240" t="s">
        <v>133</v>
      </c>
      <c r="IVM23" s="240" t="s">
        <v>133</v>
      </c>
      <c r="IVN23" s="240" t="s">
        <v>133</v>
      </c>
      <c r="IVO23" s="240" t="s">
        <v>133</v>
      </c>
      <c r="IVP23" s="240" t="s">
        <v>133</v>
      </c>
      <c r="IVQ23" s="240" t="s">
        <v>133</v>
      </c>
      <c r="IVR23" s="240" t="s">
        <v>133</v>
      </c>
      <c r="IVS23" s="240" t="s">
        <v>133</v>
      </c>
      <c r="IVT23" s="240" t="s">
        <v>133</v>
      </c>
      <c r="IVU23" s="240" t="s">
        <v>133</v>
      </c>
      <c r="IVV23" s="240" t="s">
        <v>133</v>
      </c>
      <c r="IVW23" s="240" t="s">
        <v>133</v>
      </c>
      <c r="IVX23" s="240" t="s">
        <v>133</v>
      </c>
      <c r="IVY23" s="240" t="s">
        <v>133</v>
      </c>
      <c r="IVZ23" s="240" t="s">
        <v>133</v>
      </c>
      <c r="IWA23" s="240" t="s">
        <v>133</v>
      </c>
      <c r="IWB23" s="240" t="s">
        <v>133</v>
      </c>
      <c r="IWC23" s="240" t="s">
        <v>133</v>
      </c>
      <c r="IWD23" s="240" t="s">
        <v>133</v>
      </c>
      <c r="IWE23" s="240" t="s">
        <v>133</v>
      </c>
      <c r="IWF23" s="240" t="s">
        <v>133</v>
      </c>
      <c r="IWG23" s="240" t="s">
        <v>133</v>
      </c>
      <c r="IWH23" s="240" t="s">
        <v>133</v>
      </c>
      <c r="IWI23" s="240" t="s">
        <v>133</v>
      </c>
      <c r="IWJ23" s="240" t="s">
        <v>133</v>
      </c>
      <c r="IWK23" s="240" t="s">
        <v>133</v>
      </c>
      <c r="IWL23" s="240" t="s">
        <v>133</v>
      </c>
      <c r="IWM23" s="240" t="s">
        <v>133</v>
      </c>
      <c r="IWN23" s="240" t="s">
        <v>133</v>
      </c>
      <c r="IWO23" s="240" t="s">
        <v>133</v>
      </c>
      <c r="IWP23" s="240" t="s">
        <v>133</v>
      </c>
      <c r="IWQ23" s="240" t="s">
        <v>133</v>
      </c>
      <c r="IWR23" s="240" t="s">
        <v>133</v>
      </c>
      <c r="IWS23" s="240" t="s">
        <v>133</v>
      </c>
      <c r="IWT23" s="240" t="s">
        <v>133</v>
      </c>
      <c r="IWU23" s="240" t="s">
        <v>133</v>
      </c>
      <c r="IWV23" s="240" t="s">
        <v>133</v>
      </c>
      <c r="IWW23" s="240" t="s">
        <v>133</v>
      </c>
      <c r="IWX23" s="240" t="s">
        <v>133</v>
      </c>
      <c r="IWY23" s="240" t="s">
        <v>133</v>
      </c>
      <c r="IWZ23" s="240" t="s">
        <v>133</v>
      </c>
      <c r="IXA23" s="240" t="s">
        <v>133</v>
      </c>
      <c r="IXB23" s="240" t="s">
        <v>133</v>
      </c>
      <c r="IXC23" s="240" t="s">
        <v>133</v>
      </c>
      <c r="IXD23" s="240" t="s">
        <v>133</v>
      </c>
      <c r="IXE23" s="240" t="s">
        <v>133</v>
      </c>
      <c r="IXF23" s="240" t="s">
        <v>133</v>
      </c>
      <c r="IXG23" s="240" t="s">
        <v>133</v>
      </c>
      <c r="IXH23" s="240" t="s">
        <v>133</v>
      </c>
      <c r="IXI23" s="240" t="s">
        <v>133</v>
      </c>
      <c r="IXJ23" s="240" t="s">
        <v>133</v>
      </c>
      <c r="IXK23" s="240" t="s">
        <v>133</v>
      </c>
      <c r="IXL23" s="240" t="s">
        <v>133</v>
      </c>
      <c r="IXM23" s="240" t="s">
        <v>133</v>
      </c>
      <c r="IXN23" s="240" t="s">
        <v>133</v>
      </c>
      <c r="IXO23" s="240" t="s">
        <v>133</v>
      </c>
      <c r="IXP23" s="240" t="s">
        <v>133</v>
      </c>
      <c r="IXQ23" s="240" t="s">
        <v>133</v>
      </c>
      <c r="IXR23" s="240" t="s">
        <v>133</v>
      </c>
      <c r="IXS23" s="240" t="s">
        <v>133</v>
      </c>
      <c r="IXT23" s="240" t="s">
        <v>133</v>
      </c>
      <c r="IXU23" s="240" t="s">
        <v>133</v>
      </c>
      <c r="IXV23" s="240" t="s">
        <v>133</v>
      </c>
      <c r="IXW23" s="240" t="s">
        <v>133</v>
      </c>
      <c r="IXX23" s="240" t="s">
        <v>133</v>
      </c>
      <c r="IXY23" s="240" t="s">
        <v>133</v>
      </c>
      <c r="IXZ23" s="240" t="s">
        <v>133</v>
      </c>
      <c r="IYA23" s="240" t="s">
        <v>133</v>
      </c>
      <c r="IYB23" s="240" t="s">
        <v>133</v>
      </c>
      <c r="IYC23" s="240" t="s">
        <v>133</v>
      </c>
      <c r="IYD23" s="240" t="s">
        <v>133</v>
      </c>
      <c r="IYE23" s="240" t="s">
        <v>133</v>
      </c>
      <c r="IYF23" s="240" t="s">
        <v>133</v>
      </c>
      <c r="IYG23" s="240" t="s">
        <v>133</v>
      </c>
      <c r="IYH23" s="240" t="s">
        <v>133</v>
      </c>
      <c r="IYI23" s="240" t="s">
        <v>133</v>
      </c>
      <c r="IYJ23" s="240" t="s">
        <v>133</v>
      </c>
      <c r="IYK23" s="240" t="s">
        <v>133</v>
      </c>
      <c r="IYL23" s="240" t="s">
        <v>133</v>
      </c>
      <c r="IYM23" s="240" t="s">
        <v>133</v>
      </c>
      <c r="IYN23" s="240" t="s">
        <v>133</v>
      </c>
      <c r="IYO23" s="240" t="s">
        <v>133</v>
      </c>
      <c r="IYP23" s="240" t="s">
        <v>133</v>
      </c>
      <c r="IYQ23" s="240" t="s">
        <v>133</v>
      </c>
      <c r="IYR23" s="240" t="s">
        <v>133</v>
      </c>
      <c r="IYS23" s="240" t="s">
        <v>133</v>
      </c>
      <c r="IYT23" s="240" t="s">
        <v>133</v>
      </c>
      <c r="IYU23" s="240" t="s">
        <v>133</v>
      </c>
      <c r="IYV23" s="240" t="s">
        <v>133</v>
      </c>
      <c r="IYW23" s="240" t="s">
        <v>133</v>
      </c>
      <c r="IYX23" s="240" t="s">
        <v>133</v>
      </c>
      <c r="IYY23" s="240" t="s">
        <v>133</v>
      </c>
      <c r="IYZ23" s="240" t="s">
        <v>133</v>
      </c>
      <c r="IZA23" s="240" t="s">
        <v>133</v>
      </c>
      <c r="IZB23" s="240" t="s">
        <v>133</v>
      </c>
      <c r="IZC23" s="240" t="s">
        <v>133</v>
      </c>
      <c r="IZD23" s="240" t="s">
        <v>133</v>
      </c>
      <c r="IZE23" s="240" t="s">
        <v>133</v>
      </c>
      <c r="IZF23" s="240" t="s">
        <v>133</v>
      </c>
      <c r="IZG23" s="240" t="s">
        <v>133</v>
      </c>
      <c r="IZH23" s="240" t="s">
        <v>133</v>
      </c>
      <c r="IZI23" s="240" t="s">
        <v>133</v>
      </c>
      <c r="IZJ23" s="240" t="s">
        <v>133</v>
      </c>
      <c r="IZK23" s="240" t="s">
        <v>133</v>
      </c>
      <c r="IZL23" s="240" t="s">
        <v>133</v>
      </c>
      <c r="IZM23" s="240" t="s">
        <v>133</v>
      </c>
      <c r="IZN23" s="240" t="s">
        <v>133</v>
      </c>
      <c r="IZO23" s="240" t="s">
        <v>133</v>
      </c>
      <c r="IZP23" s="240" t="s">
        <v>133</v>
      </c>
      <c r="IZQ23" s="240" t="s">
        <v>133</v>
      </c>
      <c r="IZR23" s="240" t="s">
        <v>133</v>
      </c>
      <c r="IZS23" s="240" t="s">
        <v>133</v>
      </c>
      <c r="IZT23" s="240" t="s">
        <v>133</v>
      </c>
      <c r="IZU23" s="240" t="s">
        <v>133</v>
      </c>
      <c r="IZV23" s="240" t="s">
        <v>133</v>
      </c>
      <c r="IZW23" s="240" t="s">
        <v>133</v>
      </c>
      <c r="IZX23" s="240" t="s">
        <v>133</v>
      </c>
      <c r="IZY23" s="240" t="s">
        <v>133</v>
      </c>
      <c r="IZZ23" s="240" t="s">
        <v>133</v>
      </c>
      <c r="JAA23" s="240" t="s">
        <v>133</v>
      </c>
      <c r="JAB23" s="240" t="s">
        <v>133</v>
      </c>
      <c r="JAC23" s="240" t="s">
        <v>133</v>
      </c>
      <c r="JAD23" s="240" t="s">
        <v>133</v>
      </c>
      <c r="JAE23" s="240" t="s">
        <v>133</v>
      </c>
      <c r="JAF23" s="240" t="s">
        <v>133</v>
      </c>
      <c r="JAG23" s="240" t="s">
        <v>133</v>
      </c>
      <c r="JAH23" s="240" t="s">
        <v>133</v>
      </c>
      <c r="JAI23" s="240" t="s">
        <v>133</v>
      </c>
      <c r="JAJ23" s="240" t="s">
        <v>133</v>
      </c>
      <c r="JAK23" s="240" t="s">
        <v>133</v>
      </c>
      <c r="JAL23" s="240" t="s">
        <v>133</v>
      </c>
      <c r="JAM23" s="240" t="s">
        <v>133</v>
      </c>
      <c r="JAN23" s="240" t="s">
        <v>133</v>
      </c>
      <c r="JAO23" s="240" t="s">
        <v>133</v>
      </c>
      <c r="JAP23" s="240" t="s">
        <v>133</v>
      </c>
      <c r="JAQ23" s="240" t="s">
        <v>133</v>
      </c>
      <c r="JAR23" s="240" t="s">
        <v>133</v>
      </c>
      <c r="JAS23" s="240" t="s">
        <v>133</v>
      </c>
      <c r="JAT23" s="240" t="s">
        <v>133</v>
      </c>
      <c r="JAU23" s="240" t="s">
        <v>133</v>
      </c>
      <c r="JAV23" s="240" t="s">
        <v>133</v>
      </c>
      <c r="JAW23" s="240" t="s">
        <v>133</v>
      </c>
      <c r="JAX23" s="240" t="s">
        <v>133</v>
      </c>
      <c r="JAY23" s="240" t="s">
        <v>133</v>
      </c>
      <c r="JAZ23" s="240" t="s">
        <v>133</v>
      </c>
      <c r="JBA23" s="240" t="s">
        <v>133</v>
      </c>
      <c r="JBB23" s="240" t="s">
        <v>133</v>
      </c>
      <c r="JBC23" s="240" t="s">
        <v>133</v>
      </c>
      <c r="JBD23" s="240" t="s">
        <v>133</v>
      </c>
      <c r="JBE23" s="240" t="s">
        <v>133</v>
      </c>
      <c r="JBF23" s="240" t="s">
        <v>133</v>
      </c>
      <c r="JBG23" s="240" t="s">
        <v>133</v>
      </c>
      <c r="JBH23" s="240" t="s">
        <v>133</v>
      </c>
      <c r="JBI23" s="240" t="s">
        <v>133</v>
      </c>
      <c r="JBJ23" s="240" t="s">
        <v>133</v>
      </c>
      <c r="JBK23" s="240" t="s">
        <v>133</v>
      </c>
      <c r="JBL23" s="240" t="s">
        <v>133</v>
      </c>
      <c r="JBM23" s="240" t="s">
        <v>133</v>
      </c>
      <c r="JBN23" s="240" t="s">
        <v>133</v>
      </c>
      <c r="JBO23" s="240" t="s">
        <v>133</v>
      </c>
      <c r="JBP23" s="240" t="s">
        <v>133</v>
      </c>
      <c r="JBQ23" s="240" t="s">
        <v>133</v>
      </c>
      <c r="JBR23" s="240" t="s">
        <v>133</v>
      </c>
      <c r="JBS23" s="240" t="s">
        <v>133</v>
      </c>
      <c r="JBT23" s="240" t="s">
        <v>133</v>
      </c>
      <c r="JBU23" s="240" t="s">
        <v>133</v>
      </c>
      <c r="JBV23" s="240" t="s">
        <v>133</v>
      </c>
      <c r="JBW23" s="240" t="s">
        <v>133</v>
      </c>
      <c r="JBX23" s="240" t="s">
        <v>133</v>
      </c>
      <c r="JBY23" s="240" t="s">
        <v>133</v>
      </c>
      <c r="JBZ23" s="240" t="s">
        <v>133</v>
      </c>
      <c r="JCA23" s="240" t="s">
        <v>133</v>
      </c>
      <c r="JCB23" s="240" t="s">
        <v>133</v>
      </c>
      <c r="JCC23" s="240" t="s">
        <v>133</v>
      </c>
      <c r="JCD23" s="240" t="s">
        <v>133</v>
      </c>
      <c r="JCE23" s="240" t="s">
        <v>133</v>
      </c>
      <c r="JCF23" s="240" t="s">
        <v>133</v>
      </c>
      <c r="JCG23" s="240" t="s">
        <v>133</v>
      </c>
      <c r="JCH23" s="240" t="s">
        <v>133</v>
      </c>
      <c r="JCI23" s="240" t="s">
        <v>133</v>
      </c>
      <c r="JCJ23" s="240" t="s">
        <v>133</v>
      </c>
      <c r="JCK23" s="240" t="s">
        <v>133</v>
      </c>
      <c r="JCL23" s="240" t="s">
        <v>133</v>
      </c>
      <c r="JCM23" s="240" t="s">
        <v>133</v>
      </c>
      <c r="JCN23" s="240" t="s">
        <v>133</v>
      </c>
      <c r="JCO23" s="240" t="s">
        <v>133</v>
      </c>
      <c r="JCP23" s="240" t="s">
        <v>133</v>
      </c>
      <c r="JCQ23" s="240" t="s">
        <v>133</v>
      </c>
      <c r="JCR23" s="240" t="s">
        <v>133</v>
      </c>
      <c r="JCS23" s="240" t="s">
        <v>133</v>
      </c>
      <c r="JCT23" s="240" t="s">
        <v>133</v>
      </c>
      <c r="JCU23" s="240" t="s">
        <v>133</v>
      </c>
      <c r="JCV23" s="240" t="s">
        <v>133</v>
      </c>
      <c r="JCW23" s="240" t="s">
        <v>133</v>
      </c>
      <c r="JCX23" s="240" t="s">
        <v>133</v>
      </c>
      <c r="JCY23" s="240" t="s">
        <v>133</v>
      </c>
      <c r="JCZ23" s="240" t="s">
        <v>133</v>
      </c>
      <c r="JDA23" s="240" t="s">
        <v>133</v>
      </c>
      <c r="JDB23" s="240" t="s">
        <v>133</v>
      </c>
      <c r="JDC23" s="240" t="s">
        <v>133</v>
      </c>
      <c r="JDD23" s="240" t="s">
        <v>133</v>
      </c>
      <c r="JDE23" s="240" t="s">
        <v>133</v>
      </c>
      <c r="JDF23" s="240" t="s">
        <v>133</v>
      </c>
      <c r="JDG23" s="240" t="s">
        <v>133</v>
      </c>
      <c r="JDH23" s="240" t="s">
        <v>133</v>
      </c>
      <c r="JDI23" s="240" t="s">
        <v>133</v>
      </c>
      <c r="JDJ23" s="240" t="s">
        <v>133</v>
      </c>
      <c r="JDK23" s="240" t="s">
        <v>133</v>
      </c>
      <c r="JDL23" s="240" t="s">
        <v>133</v>
      </c>
      <c r="JDM23" s="240" t="s">
        <v>133</v>
      </c>
      <c r="JDN23" s="240" t="s">
        <v>133</v>
      </c>
      <c r="JDO23" s="240" t="s">
        <v>133</v>
      </c>
      <c r="JDP23" s="240" t="s">
        <v>133</v>
      </c>
      <c r="JDQ23" s="240" t="s">
        <v>133</v>
      </c>
      <c r="JDR23" s="240" t="s">
        <v>133</v>
      </c>
      <c r="JDS23" s="240" t="s">
        <v>133</v>
      </c>
      <c r="JDT23" s="240" t="s">
        <v>133</v>
      </c>
      <c r="JDU23" s="240" t="s">
        <v>133</v>
      </c>
      <c r="JDV23" s="240" t="s">
        <v>133</v>
      </c>
      <c r="JDW23" s="240" t="s">
        <v>133</v>
      </c>
      <c r="JDX23" s="240" t="s">
        <v>133</v>
      </c>
      <c r="JDY23" s="240" t="s">
        <v>133</v>
      </c>
      <c r="JDZ23" s="240" t="s">
        <v>133</v>
      </c>
      <c r="JEA23" s="240" t="s">
        <v>133</v>
      </c>
      <c r="JEB23" s="240" t="s">
        <v>133</v>
      </c>
      <c r="JEC23" s="240" t="s">
        <v>133</v>
      </c>
      <c r="JED23" s="240" t="s">
        <v>133</v>
      </c>
      <c r="JEE23" s="240" t="s">
        <v>133</v>
      </c>
      <c r="JEF23" s="240" t="s">
        <v>133</v>
      </c>
      <c r="JEG23" s="240" t="s">
        <v>133</v>
      </c>
      <c r="JEH23" s="240" t="s">
        <v>133</v>
      </c>
      <c r="JEI23" s="240" t="s">
        <v>133</v>
      </c>
      <c r="JEJ23" s="240" t="s">
        <v>133</v>
      </c>
      <c r="JEK23" s="240" t="s">
        <v>133</v>
      </c>
      <c r="JEL23" s="240" t="s">
        <v>133</v>
      </c>
      <c r="JEM23" s="240" t="s">
        <v>133</v>
      </c>
      <c r="JEN23" s="240" t="s">
        <v>133</v>
      </c>
      <c r="JEO23" s="240" t="s">
        <v>133</v>
      </c>
      <c r="JEP23" s="240" t="s">
        <v>133</v>
      </c>
      <c r="JEQ23" s="240" t="s">
        <v>133</v>
      </c>
      <c r="JER23" s="240" t="s">
        <v>133</v>
      </c>
      <c r="JES23" s="240" t="s">
        <v>133</v>
      </c>
      <c r="JET23" s="240" t="s">
        <v>133</v>
      </c>
      <c r="JEU23" s="240" t="s">
        <v>133</v>
      </c>
      <c r="JEV23" s="240" t="s">
        <v>133</v>
      </c>
      <c r="JEW23" s="240" t="s">
        <v>133</v>
      </c>
      <c r="JEX23" s="240" t="s">
        <v>133</v>
      </c>
      <c r="JEY23" s="240" t="s">
        <v>133</v>
      </c>
      <c r="JEZ23" s="240" t="s">
        <v>133</v>
      </c>
      <c r="JFA23" s="240" t="s">
        <v>133</v>
      </c>
      <c r="JFB23" s="240" t="s">
        <v>133</v>
      </c>
      <c r="JFC23" s="240" t="s">
        <v>133</v>
      </c>
      <c r="JFD23" s="240" t="s">
        <v>133</v>
      </c>
      <c r="JFE23" s="240" t="s">
        <v>133</v>
      </c>
      <c r="JFF23" s="240" t="s">
        <v>133</v>
      </c>
      <c r="JFG23" s="240" t="s">
        <v>133</v>
      </c>
      <c r="JFH23" s="240" t="s">
        <v>133</v>
      </c>
      <c r="JFI23" s="240" t="s">
        <v>133</v>
      </c>
      <c r="JFJ23" s="240" t="s">
        <v>133</v>
      </c>
      <c r="JFK23" s="240" t="s">
        <v>133</v>
      </c>
      <c r="JFL23" s="240" t="s">
        <v>133</v>
      </c>
      <c r="JFM23" s="240" t="s">
        <v>133</v>
      </c>
      <c r="JFN23" s="240" t="s">
        <v>133</v>
      </c>
      <c r="JFO23" s="240" t="s">
        <v>133</v>
      </c>
      <c r="JFP23" s="240" t="s">
        <v>133</v>
      </c>
      <c r="JFQ23" s="240" t="s">
        <v>133</v>
      </c>
      <c r="JFR23" s="240" t="s">
        <v>133</v>
      </c>
      <c r="JFS23" s="240" t="s">
        <v>133</v>
      </c>
      <c r="JFT23" s="240" t="s">
        <v>133</v>
      </c>
      <c r="JFU23" s="240" t="s">
        <v>133</v>
      </c>
      <c r="JFV23" s="240" t="s">
        <v>133</v>
      </c>
      <c r="JFW23" s="240" t="s">
        <v>133</v>
      </c>
      <c r="JFX23" s="240" t="s">
        <v>133</v>
      </c>
      <c r="JFY23" s="240" t="s">
        <v>133</v>
      </c>
      <c r="JFZ23" s="240" t="s">
        <v>133</v>
      </c>
      <c r="JGA23" s="240" t="s">
        <v>133</v>
      </c>
      <c r="JGB23" s="240" t="s">
        <v>133</v>
      </c>
      <c r="JGC23" s="240" t="s">
        <v>133</v>
      </c>
      <c r="JGD23" s="240" t="s">
        <v>133</v>
      </c>
      <c r="JGE23" s="240" t="s">
        <v>133</v>
      </c>
      <c r="JGF23" s="240" t="s">
        <v>133</v>
      </c>
      <c r="JGG23" s="240" t="s">
        <v>133</v>
      </c>
      <c r="JGH23" s="240" t="s">
        <v>133</v>
      </c>
      <c r="JGI23" s="240" t="s">
        <v>133</v>
      </c>
      <c r="JGJ23" s="240" t="s">
        <v>133</v>
      </c>
      <c r="JGK23" s="240" t="s">
        <v>133</v>
      </c>
      <c r="JGL23" s="240" t="s">
        <v>133</v>
      </c>
      <c r="JGM23" s="240" t="s">
        <v>133</v>
      </c>
      <c r="JGN23" s="240" t="s">
        <v>133</v>
      </c>
      <c r="JGO23" s="240" t="s">
        <v>133</v>
      </c>
      <c r="JGP23" s="240" t="s">
        <v>133</v>
      </c>
      <c r="JGQ23" s="240" t="s">
        <v>133</v>
      </c>
      <c r="JGR23" s="240" t="s">
        <v>133</v>
      </c>
      <c r="JGS23" s="240" t="s">
        <v>133</v>
      </c>
      <c r="JGT23" s="240" t="s">
        <v>133</v>
      </c>
      <c r="JGU23" s="240" t="s">
        <v>133</v>
      </c>
      <c r="JGV23" s="240" t="s">
        <v>133</v>
      </c>
      <c r="JGW23" s="240" t="s">
        <v>133</v>
      </c>
      <c r="JGX23" s="240" t="s">
        <v>133</v>
      </c>
      <c r="JGY23" s="240" t="s">
        <v>133</v>
      </c>
      <c r="JGZ23" s="240" t="s">
        <v>133</v>
      </c>
      <c r="JHA23" s="240" t="s">
        <v>133</v>
      </c>
      <c r="JHB23" s="240" t="s">
        <v>133</v>
      </c>
      <c r="JHC23" s="240" t="s">
        <v>133</v>
      </c>
      <c r="JHD23" s="240" t="s">
        <v>133</v>
      </c>
      <c r="JHE23" s="240" t="s">
        <v>133</v>
      </c>
      <c r="JHF23" s="240" t="s">
        <v>133</v>
      </c>
      <c r="JHG23" s="240" t="s">
        <v>133</v>
      </c>
      <c r="JHH23" s="240" t="s">
        <v>133</v>
      </c>
      <c r="JHI23" s="240" t="s">
        <v>133</v>
      </c>
      <c r="JHJ23" s="240" t="s">
        <v>133</v>
      </c>
      <c r="JHK23" s="240" t="s">
        <v>133</v>
      </c>
      <c r="JHL23" s="240" t="s">
        <v>133</v>
      </c>
      <c r="JHM23" s="240" t="s">
        <v>133</v>
      </c>
      <c r="JHN23" s="240" t="s">
        <v>133</v>
      </c>
      <c r="JHO23" s="240" t="s">
        <v>133</v>
      </c>
      <c r="JHP23" s="240" t="s">
        <v>133</v>
      </c>
      <c r="JHQ23" s="240" t="s">
        <v>133</v>
      </c>
      <c r="JHR23" s="240" t="s">
        <v>133</v>
      </c>
      <c r="JHS23" s="240" t="s">
        <v>133</v>
      </c>
      <c r="JHT23" s="240" t="s">
        <v>133</v>
      </c>
      <c r="JHU23" s="240" t="s">
        <v>133</v>
      </c>
      <c r="JHV23" s="240" t="s">
        <v>133</v>
      </c>
      <c r="JHW23" s="240" t="s">
        <v>133</v>
      </c>
      <c r="JHX23" s="240" t="s">
        <v>133</v>
      </c>
      <c r="JHY23" s="240" t="s">
        <v>133</v>
      </c>
      <c r="JHZ23" s="240" t="s">
        <v>133</v>
      </c>
      <c r="JIA23" s="240" t="s">
        <v>133</v>
      </c>
      <c r="JIB23" s="240" t="s">
        <v>133</v>
      </c>
      <c r="JIC23" s="240" t="s">
        <v>133</v>
      </c>
      <c r="JID23" s="240" t="s">
        <v>133</v>
      </c>
      <c r="JIE23" s="240" t="s">
        <v>133</v>
      </c>
      <c r="JIF23" s="240" t="s">
        <v>133</v>
      </c>
      <c r="JIG23" s="240" t="s">
        <v>133</v>
      </c>
      <c r="JIH23" s="240" t="s">
        <v>133</v>
      </c>
      <c r="JII23" s="240" t="s">
        <v>133</v>
      </c>
      <c r="JIJ23" s="240" t="s">
        <v>133</v>
      </c>
      <c r="JIK23" s="240" t="s">
        <v>133</v>
      </c>
      <c r="JIL23" s="240" t="s">
        <v>133</v>
      </c>
      <c r="JIM23" s="240" t="s">
        <v>133</v>
      </c>
      <c r="JIN23" s="240" t="s">
        <v>133</v>
      </c>
      <c r="JIO23" s="240" t="s">
        <v>133</v>
      </c>
      <c r="JIP23" s="240" t="s">
        <v>133</v>
      </c>
      <c r="JIQ23" s="240" t="s">
        <v>133</v>
      </c>
      <c r="JIR23" s="240" t="s">
        <v>133</v>
      </c>
      <c r="JIS23" s="240" t="s">
        <v>133</v>
      </c>
      <c r="JIT23" s="240" t="s">
        <v>133</v>
      </c>
      <c r="JIU23" s="240" t="s">
        <v>133</v>
      </c>
      <c r="JIV23" s="240" t="s">
        <v>133</v>
      </c>
      <c r="JIW23" s="240" t="s">
        <v>133</v>
      </c>
      <c r="JIX23" s="240" t="s">
        <v>133</v>
      </c>
      <c r="JIY23" s="240" t="s">
        <v>133</v>
      </c>
      <c r="JIZ23" s="240" t="s">
        <v>133</v>
      </c>
      <c r="JJA23" s="240" t="s">
        <v>133</v>
      </c>
      <c r="JJB23" s="240" t="s">
        <v>133</v>
      </c>
      <c r="JJC23" s="240" t="s">
        <v>133</v>
      </c>
      <c r="JJD23" s="240" t="s">
        <v>133</v>
      </c>
      <c r="JJE23" s="240" t="s">
        <v>133</v>
      </c>
      <c r="JJF23" s="240" t="s">
        <v>133</v>
      </c>
      <c r="JJG23" s="240" t="s">
        <v>133</v>
      </c>
      <c r="JJH23" s="240" t="s">
        <v>133</v>
      </c>
      <c r="JJI23" s="240" t="s">
        <v>133</v>
      </c>
      <c r="JJJ23" s="240" t="s">
        <v>133</v>
      </c>
      <c r="JJK23" s="240" t="s">
        <v>133</v>
      </c>
      <c r="JJL23" s="240" t="s">
        <v>133</v>
      </c>
      <c r="JJM23" s="240" t="s">
        <v>133</v>
      </c>
      <c r="JJN23" s="240" t="s">
        <v>133</v>
      </c>
      <c r="JJO23" s="240" t="s">
        <v>133</v>
      </c>
      <c r="JJP23" s="240" t="s">
        <v>133</v>
      </c>
      <c r="JJQ23" s="240" t="s">
        <v>133</v>
      </c>
      <c r="JJR23" s="240" t="s">
        <v>133</v>
      </c>
      <c r="JJS23" s="240" t="s">
        <v>133</v>
      </c>
      <c r="JJT23" s="240" t="s">
        <v>133</v>
      </c>
      <c r="JJU23" s="240" t="s">
        <v>133</v>
      </c>
      <c r="JJV23" s="240" t="s">
        <v>133</v>
      </c>
      <c r="JJW23" s="240" t="s">
        <v>133</v>
      </c>
      <c r="JJX23" s="240" t="s">
        <v>133</v>
      </c>
      <c r="JJY23" s="240" t="s">
        <v>133</v>
      </c>
      <c r="JJZ23" s="240" t="s">
        <v>133</v>
      </c>
      <c r="JKA23" s="240" t="s">
        <v>133</v>
      </c>
      <c r="JKB23" s="240" t="s">
        <v>133</v>
      </c>
      <c r="JKC23" s="240" t="s">
        <v>133</v>
      </c>
      <c r="JKD23" s="240" t="s">
        <v>133</v>
      </c>
      <c r="JKE23" s="240" t="s">
        <v>133</v>
      </c>
      <c r="JKF23" s="240" t="s">
        <v>133</v>
      </c>
      <c r="JKG23" s="240" t="s">
        <v>133</v>
      </c>
      <c r="JKH23" s="240" t="s">
        <v>133</v>
      </c>
      <c r="JKI23" s="240" t="s">
        <v>133</v>
      </c>
      <c r="JKJ23" s="240" t="s">
        <v>133</v>
      </c>
      <c r="JKK23" s="240" t="s">
        <v>133</v>
      </c>
      <c r="JKL23" s="240" t="s">
        <v>133</v>
      </c>
      <c r="JKM23" s="240" t="s">
        <v>133</v>
      </c>
      <c r="JKN23" s="240" t="s">
        <v>133</v>
      </c>
      <c r="JKO23" s="240" t="s">
        <v>133</v>
      </c>
      <c r="JKP23" s="240" t="s">
        <v>133</v>
      </c>
      <c r="JKQ23" s="240" t="s">
        <v>133</v>
      </c>
      <c r="JKR23" s="240" t="s">
        <v>133</v>
      </c>
      <c r="JKS23" s="240" t="s">
        <v>133</v>
      </c>
      <c r="JKT23" s="240" t="s">
        <v>133</v>
      </c>
      <c r="JKU23" s="240" t="s">
        <v>133</v>
      </c>
      <c r="JKV23" s="240" t="s">
        <v>133</v>
      </c>
      <c r="JKW23" s="240" t="s">
        <v>133</v>
      </c>
      <c r="JKX23" s="240" t="s">
        <v>133</v>
      </c>
      <c r="JKY23" s="240" t="s">
        <v>133</v>
      </c>
      <c r="JKZ23" s="240" t="s">
        <v>133</v>
      </c>
      <c r="JLA23" s="240" t="s">
        <v>133</v>
      </c>
      <c r="JLB23" s="240" t="s">
        <v>133</v>
      </c>
      <c r="JLC23" s="240" t="s">
        <v>133</v>
      </c>
      <c r="JLD23" s="240" t="s">
        <v>133</v>
      </c>
      <c r="JLE23" s="240" t="s">
        <v>133</v>
      </c>
      <c r="JLF23" s="240" t="s">
        <v>133</v>
      </c>
      <c r="JLG23" s="240" t="s">
        <v>133</v>
      </c>
      <c r="JLH23" s="240" t="s">
        <v>133</v>
      </c>
      <c r="JLI23" s="240" t="s">
        <v>133</v>
      </c>
      <c r="JLJ23" s="240" t="s">
        <v>133</v>
      </c>
      <c r="JLK23" s="240" t="s">
        <v>133</v>
      </c>
      <c r="JLL23" s="240" t="s">
        <v>133</v>
      </c>
      <c r="JLM23" s="240" t="s">
        <v>133</v>
      </c>
      <c r="JLN23" s="240" t="s">
        <v>133</v>
      </c>
      <c r="JLO23" s="240" t="s">
        <v>133</v>
      </c>
      <c r="JLP23" s="240" t="s">
        <v>133</v>
      </c>
      <c r="JLQ23" s="240" t="s">
        <v>133</v>
      </c>
      <c r="JLR23" s="240" t="s">
        <v>133</v>
      </c>
      <c r="JLS23" s="240" t="s">
        <v>133</v>
      </c>
      <c r="JLT23" s="240" t="s">
        <v>133</v>
      </c>
      <c r="JLU23" s="240" t="s">
        <v>133</v>
      </c>
      <c r="JLV23" s="240" t="s">
        <v>133</v>
      </c>
      <c r="JLW23" s="240" t="s">
        <v>133</v>
      </c>
      <c r="JLX23" s="240" t="s">
        <v>133</v>
      </c>
      <c r="JLY23" s="240" t="s">
        <v>133</v>
      </c>
      <c r="JLZ23" s="240" t="s">
        <v>133</v>
      </c>
      <c r="JMA23" s="240" t="s">
        <v>133</v>
      </c>
      <c r="JMB23" s="240" t="s">
        <v>133</v>
      </c>
      <c r="JMC23" s="240" t="s">
        <v>133</v>
      </c>
      <c r="JMD23" s="240" t="s">
        <v>133</v>
      </c>
      <c r="JME23" s="240" t="s">
        <v>133</v>
      </c>
      <c r="JMF23" s="240" t="s">
        <v>133</v>
      </c>
      <c r="JMG23" s="240" t="s">
        <v>133</v>
      </c>
      <c r="JMH23" s="240" t="s">
        <v>133</v>
      </c>
      <c r="JMI23" s="240" t="s">
        <v>133</v>
      </c>
      <c r="JMJ23" s="240" t="s">
        <v>133</v>
      </c>
      <c r="JMK23" s="240" t="s">
        <v>133</v>
      </c>
      <c r="JML23" s="240" t="s">
        <v>133</v>
      </c>
      <c r="JMM23" s="240" t="s">
        <v>133</v>
      </c>
      <c r="JMN23" s="240" t="s">
        <v>133</v>
      </c>
      <c r="JMO23" s="240" t="s">
        <v>133</v>
      </c>
      <c r="JMP23" s="240" t="s">
        <v>133</v>
      </c>
      <c r="JMQ23" s="240" t="s">
        <v>133</v>
      </c>
      <c r="JMR23" s="240" t="s">
        <v>133</v>
      </c>
      <c r="JMS23" s="240" t="s">
        <v>133</v>
      </c>
      <c r="JMT23" s="240" t="s">
        <v>133</v>
      </c>
      <c r="JMU23" s="240" t="s">
        <v>133</v>
      </c>
      <c r="JMV23" s="240" t="s">
        <v>133</v>
      </c>
      <c r="JMW23" s="240" t="s">
        <v>133</v>
      </c>
      <c r="JMX23" s="240" t="s">
        <v>133</v>
      </c>
      <c r="JMY23" s="240" t="s">
        <v>133</v>
      </c>
      <c r="JMZ23" s="240" t="s">
        <v>133</v>
      </c>
      <c r="JNA23" s="240" t="s">
        <v>133</v>
      </c>
      <c r="JNB23" s="240" t="s">
        <v>133</v>
      </c>
      <c r="JNC23" s="240" t="s">
        <v>133</v>
      </c>
      <c r="JND23" s="240" t="s">
        <v>133</v>
      </c>
      <c r="JNE23" s="240" t="s">
        <v>133</v>
      </c>
      <c r="JNF23" s="240" t="s">
        <v>133</v>
      </c>
      <c r="JNG23" s="240" t="s">
        <v>133</v>
      </c>
      <c r="JNH23" s="240" t="s">
        <v>133</v>
      </c>
      <c r="JNI23" s="240" t="s">
        <v>133</v>
      </c>
      <c r="JNJ23" s="240" t="s">
        <v>133</v>
      </c>
      <c r="JNK23" s="240" t="s">
        <v>133</v>
      </c>
      <c r="JNL23" s="240" t="s">
        <v>133</v>
      </c>
      <c r="JNM23" s="240" t="s">
        <v>133</v>
      </c>
      <c r="JNN23" s="240" t="s">
        <v>133</v>
      </c>
      <c r="JNO23" s="240" t="s">
        <v>133</v>
      </c>
      <c r="JNP23" s="240" t="s">
        <v>133</v>
      </c>
      <c r="JNQ23" s="240" t="s">
        <v>133</v>
      </c>
      <c r="JNR23" s="240" t="s">
        <v>133</v>
      </c>
      <c r="JNS23" s="240" t="s">
        <v>133</v>
      </c>
      <c r="JNT23" s="240" t="s">
        <v>133</v>
      </c>
      <c r="JNU23" s="240" t="s">
        <v>133</v>
      </c>
      <c r="JNV23" s="240" t="s">
        <v>133</v>
      </c>
      <c r="JNW23" s="240" t="s">
        <v>133</v>
      </c>
      <c r="JNX23" s="240" t="s">
        <v>133</v>
      </c>
      <c r="JNY23" s="240" t="s">
        <v>133</v>
      </c>
      <c r="JNZ23" s="240" t="s">
        <v>133</v>
      </c>
      <c r="JOA23" s="240" t="s">
        <v>133</v>
      </c>
      <c r="JOB23" s="240" t="s">
        <v>133</v>
      </c>
      <c r="JOC23" s="240" t="s">
        <v>133</v>
      </c>
      <c r="JOD23" s="240" t="s">
        <v>133</v>
      </c>
      <c r="JOE23" s="240" t="s">
        <v>133</v>
      </c>
      <c r="JOF23" s="240" t="s">
        <v>133</v>
      </c>
      <c r="JOG23" s="240" t="s">
        <v>133</v>
      </c>
      <c r="JOH23" s="240" t="s">
        <v>133</v>
      </c>
      <c r="JOI23" s="240" t="s">
        <v>133</v>
      </c>
      <c r="JOJ23" s="240" t="s">
        <v>133</v>
      </c>
      <c r="JOK23" s="240" t="s">
        <v>133</v>
      </c>
      <c r="JOL23" s="240" t="s">
        <v>133</v>
      </c>
      <c r="JOM23" s="240" t="s">
        <v>133</v>
      </c>
      <c r="JON23" s="240" t="s">
        <v>133</v>
      </c>
      <c r="JOO23" s="240" t="s">
        <v>133</v>
      </c>
      <c r="JOP23" s="240" t="s">
        <v>133</v>
      </c>
      <c r="JOQ23" s="240" t="s">
        <v>133</v>
      </c>
      <c r="JOR23" s="240" t="s">
        <v>133</v>
      </c>
      <c r="JOS23" s="240" t="s">
        <v>133</v>
      </c>
      <c r="JOT23" s="240" t="s">
        <v>133</v>
      </c>
      <c r="JOU23" s="240" t="s">
        <v>133</v>
      </c>
      <c r="JOV23" s="240" t="s">
        <v>133</v>
      </c>
      <c r="JOW23" s="240" t="s">
        <v>133</v>
      </c>
      <c r="JOX23" s="240" t="s">
        <v>133</v>
      </c>
      <c r="JOY23" s="240" t="s">
        <v>133</v>
      </c>
      <c r="JOZ23" s="240" t="s">
        <v>133</v>
      </c>
      <c r="JPA23" s="240" t="s">
        <v>133</v>
      </c>
      <c r="JPB23" s="240" t="s">
        <v>133</v>
      </c>
      <c r="JPC23" s="240" t="s">
        <v>133</v>
      </c>
      <c r="JPD23" s="240" t="s">
        <v>133</v>
      </c>
      <c r="JPE23" s="240" t="s">
        <v>133</v>
      </c>
      <c r="JPF23" s="240" t="s">
        <v>133</v>
      </c>
      <c r="JPG23" s="240" t="s">
        <v>133</v>
      </c>
      <c r="JPH23" s="240" t="s">
        <v>133</v>
      </c>
      <c r="JPI23" s="240" t="s">
        <v>133</v>
      </c>
      <c r="JPJ23" s="240" t="s">
        <v>133</v>
      </c>
      <c r="JPK23" s="240" t="s">
        <v>133</v>
      </c>
      <c r="JPL23" s="240" t="s">
        <v>133</v>
      </c>
      <c r="JPM23" s="240" t="s">
        <v>133</v>
      </c>
      <c r="JPN23" s="240" t="s">
        <v>133</v>
      </c>
      <c r="JPO23" s="240" t="s">
        <v>133</v>
      </c>
      <c r="JPP23" s="240" t="s">
        <v>133</v>
      </c>
      <c r="JPQ23" s="240" t="s">
        <v>133</v>
      </c>
      <c r="JPR23" s="240" t="s">
        <v>133</v>
      </c>
      <c r="JPS23" s="240" t="s">
        <v>133</v>
      </c>
      <c r="JPT23" s="240" t="s">
        <v>133</v>
      </c>
      <c r="JPU23" s="240" t="s">
        <v>133</v>
      </c>
      <c r="JPV23" s="240" t="s">
        <v>133</v>
      </c>
      <c r="JPW23" s="240" t="s">
        <v>133</v>
      </c>
      <c r="JPX23" s="240" t="s">
        <v>133</v>
      </c>
      <c r="JPY23" s="240" t="s">
        <v>133</v>
      </c>
      <c r="JPZ23" s="240" t="s">
        <v>133</v>
      </c>
      <c r="JQA23" s="240" t="s">
        <v>133</v>
      </c>
      <c r="JQB23" s="240" t="s">
        <v>133</v>
      </c>
      <c r="JQC23" s="240" t="s">
        <v>133</v>
      </c>
      <c r="JQD23" s="240" t="s">
        <v>133</v>
      </c>
      <c r="JQE23" s="240" t="s">
        <v>133</v>
      </c>
      <c r="JQF23" s="240" t="s">
        <v>133</v>
      </c>
      <c r="JQG23" s="240" t="s">
        <v>133</v>
      </c>
      <c r="JQH23" s="240" t="s">
        <v>133</v>
      </c>
      <c r="JQI23" s="240" t="s">
        <v>133</v>
      </c>
      <c r="JQJ23" s="240" t="s">
        <v>133</v>
      </c>
      <c r="JQK23" s="240" t="s">
        <v>133</v>
      </c>
      <c r="JQL23" s="240" t="s">
        <v>133</v>
      </c>
      <c r="JQM23" s="240" t="s">
        <v>133</v>
      </c>
      <c r="JQN23" s="240" t="s">
        <v>133</v>
      </c>
      <c r="JQO23" s="240" t="s">
        <v>133</v>
      </c>
      <c r="JQP23" s="240" t="s">
        <v>133</v>
      </c>
      <c r="JQQ23" s="240" t="s">
        <v>133</v>
      </c>
      <c r="JQR23" s="240" t="s">
        <v>133</v>
      </c>
      <c r="JQS23" s="240" t="s">
        <v>133</v>
      </c>
      <c r="JQT23" s="240" t="s">
        <v>133</v>
      </c>
      <c r="JQU23" s="240" t="s">
        <v>133</v>
      </c>
      <c r="JQV23" s="240" t="s">
        <v>133</v>
      </c>
      <c r="JQW23" s="240" t="s">
        <v>133</v>
      </c>
      <c r="JQX23" s="240" t="s">
        <v>133</v>
      </c>
      <c r="JQY23" s="240" t="s">
        <v>133</v>
      </c>
      <c r="JQZ23" s="240" t="s">
        <v>133</v>
      </c>
      <c r="JRA23" s="240" t="s">
        <v>133</v>
      </c>
      <c r="JRB23" s="240" t="s">
        <v>133</v>
      </c>
      <c r="JRC23" s="240" t="s">
        <v>133</v>
      </c>
      <c r="JRD23" s="240" t="s">
        <v>133</v>
      </c>
      <c r="JRE23" s="240" t="s">
        <v>133</v>
      </c>
      <c r="JRF23" s="240" t="s">
        <v>133</v>
      </c>
      <c r="JRG23" s="240" t="s">
        <v>133</v>
      </c>
      <c r="JRH23" s="240" t="s">
        <v>133</v>
      </c>
      <c r="JRI23" s="240" t="s">
        <v>133</v>
      </c>
      <c r="JRJ23" s="240" t="s">
        <v>133</v>
      </c>
      <c r="JRK23" s="240" t="s">
        <v>133</v>
      </c>
      <c r="JRL23" s="240" t="s">
        <v>133</v>
      </c>
      <c r="JRM23" s="240" t="s">
        <v>133</v>
      </c>
      <c r="JRN23" s="240" t="s">
        <v>133</v>
      </c>
      <c r="JRO23" s="240" t="s">
        <v>133</v>
      </c>
      <c r="JRP23" s="240" t="s">
        <v>133</v>
      </c>
      <c r="JRQ23" s="240" t="s">
        <v>133</v>
      </c>
      <c r="JRR23" s="240" t="s">
        <v>133</v>
      </c>
      <c r="JRS23" s="240" t="s">
        <v>133</v>
      </c>
      <c r="JRT23" s="240" t="s">
        <v>133</v>
      </c>
      <c r="JRU23" s="240" t="s">
        <v>133</v>
      </c>
      <c r="JRV23" s="240" t="s">
        <v>133</v>
      </c>
      <c r="JRW23" s="240" t="s">
        <v>133</v>
      </c>
      <c r="JRX23" s="240" t="s">
        <v>133</v>
      </c>
      <c r="JRY23" s="240" t="s">
        <v>133</v>
      </c>
      <c r="JRZ23" s="240" t="s">
        <v>133</v>
      </c>
      <c r="JSA23" s="240" t="s">
        <v>133</v>
      </c>
      <c r="JSB23" s="240" t="s">
        <v>133</v>
      </c>
      <c r="JSC23" s="240" t="s">
        <v>133</v>
      </c>
      <c r="JSD23" s="240" t="s">
        <v>133</v>
      </c>
      <c r="JSE23" s="240" t="s">
        <v>133</v>
      </c>
      <c r="JSF23" s="240" t="s">
        <v>133</v>
      </c>
      <c r="JSG23" s="240" t="s">
        <v>133</v>
      </c>
      <c r="JSH23" s="240" t="s">
        <v>133</v>
      </c>
      <c r="JSI23" s="240" t="s">
        <v>133</v>
      </c>
      <c r="JSJ23" s="240" t="s">
        <v>133</v>
      </c>
      <c r="JSK23" s="240" t="s">
        <v>133</v>
      </c>
      <c r="JSL23" s="240" t="s">
        <v>133</v>
      </c>
      <c r="JSM23" s="240" t="s">
        <v>133</v>
      </c>
      <c r="JSN23" s="240" t="s">
        <v>133</v>
      </c>
      <c r="JSO23" s="240" t="s">
        <v>133</v>
      </c>
      <c r="JSP23" s="240" t="s">
        <v>133</v>
      </c>
      <c r="JSQ23" s="240" t="s">
        <v>133</v>
      </c>
      <c r="JSR23" s="240" t="s">
        <v>133</v>
      </c>
      <c r="JSS23" s="240" t="s">
        <v>133</v>
      </c>
      <c r="JST23" s="240" t="s">
        <v>133</v>
      </c>
      <c r="JSU23" s="240" t="s">
        <v>133</v>
      </c>
      <c r="JSV23" s="240" t="s">
        <v>133</v>
      </c>
      <c r="JSW23" s="240" t="s">
        <v>133</v>
      </c>
      <c r="JSX23" s="240" t="s">
        <v>133</v>
      </c>
      <c r="JSY23" s="240" t="s">
        <v>133</v>
      </c>
      <c r="JSZ23" s="240" t="s">
        <v>133</v>
      </c>
      <c r="JTA23" s="240" t="s">
        <v>133</v>
      </c>
      <c r="JTB23" s="240" t="s">
        <v>133</v>
      </c>
      <c r="JTC23" s="240" t="s">
        <v>133</v>
      </c>
      <c r="JTD23" s="240" t="s">
        <v>133</v>
      </c>
      <c r="JTE23" s="240" t="s">
        <v>133</v>
      </c>
      <c r="JTF23" s="240" t="s">
        <v>133</v>
      </c>
      <c r="JTG23" s="240" t="s">
        <v>133</v>
      </c>
      <c r="JTH23" s="240" t="s">
        <v>133</v>
      </c>
      <c r="JTI23" s="240" t="s">
        <v>133</v>
      </c>
      <c r="JTJ23" s="240" t="s">
        <v>133</v>
      </c>
      <c r="JTK23" s="240" t="s">
        <v>133</v>
      </c>
      <c r="JTL23" s="240" t="s">
        <v>133</v>
      </c>
      <c r="JTM23" s="240" t="s">
        <v>133</v>
      </c>
      <c r="JTN23" s="240" t="s">
        <v>133</v>
      </c>
      <c r="JTO23" s="240" t="s">
        <v>133</v>
      </c>
      <c r="JTP23" s="240" t="s">
        <v>133</v>
      </c>
      <c r="JTQ23" s="240" t="s">
        <v>133</v>
      </c>
      <c r="JTR23" s="240" t="s">
        <v>133</v>
      </c>
      <c r="JTS23" s="240" t="s">
        <v>133</v>
      </c>
      <c r="JTT23" s="240" t="s">
        <v>133</v>
      </c>
      <c r="JTU23" s="240" t="s">
        <v>133</v>
      </c>
      <c r="JTV23" s="240" t="s">
        <v>133</v>
      </c>
      <c r="JTW23" s="240" t="s">
        <v>133</v>
      </c>
      <c r="JTX23" s="240" t="s">
        <v>133</v>
      </c>
      <c r="JTY23" s="240" t="s">
        <v>133</v>
      </c>
      <c r="JTZ23" s="240" t="s">
        <v>133</v>
      </c>
      <c r="JUA23" s="240" t="s">
        <v>133</v>
      </c>
      <c r="JUB23" s="240" t="s">
        <v>133</v>
      </c>
      <c r="JUC23" s="240" t="s">
        <v>133</v>
      </c>
      <c r="JUD23" s="240" t="s">
        <v>133</v>
      </c>
      <c r="JUE23" s="240" t="s">
        <v>133</v>
      </c>
      <c r="JUF23" s="240" t="s">
        <v>133</v>
      </c>
      <c r="JUG23" s="240" t="s">
        <v>133</v>
      </c>
      <c r="JUH23" s="240" t="s">
        <v>133</v>
      </c>
      <c r="JUI23" s="240" t="s">
        <v>133</v>
      </c>
      <c r="JUJ23" s="240" t="s">
        <v>133</v>
      </c>
      <c r="JUK23" s="240" t="s">
        <v>133</v>
      </c>
      <c r="JUL23" s="240" t="s">
        <v>133</v>
      </c>
      <c r="JUM23" s="240" t="s">
        <v>133</v>
      </c>
      <c r="JUN23" s="240" t="s">
        <v>133</v>
      </c>
      <c r="JUO23" s="240" t="s">
        <v>133</v>
      </c>
      <c r="JUP23" s="240" t="s">
        <v>133</v>
      </c>
      <c r="JUQ23" s="240" t="s">
        <v>133</v>
      </c>
      <c r="JUR23" s="240" t="s">
        <v>133</v>
      </c>
      <c r="JUS23" s="240" t="s">
        <v>133</v>
      </c>
      <c r="JUT23" s="240" t="s">
        <v>133</v>
      </c>
      <c r="JUU23" s="240" t="s">
        <v>133</v>
      </c>
      <c r="JUV23" s="240" t="s">
        <v>133</v>
      </c>
      <c r="JUW23" s="240" t="s">
        <v>133</v>
      </c>
      <c r="JUX23" s="240" t="s">
        <v>133</v>
      </c>
      <c r="JUY23" s="240" t="s">
        <v>133</v>
      </c>
      <c r="JUZ23" s="240" t="s">
        <v>133</v>
      </c>
      <c r="JVA23" s="240" t="s">
        <v>133</v>
      </c>
      <c r="JVB23" s="240" t="s">
        <v>133</v>
      </c>
      <c r="JVC23" s="240" t="s">
        <v>133</v>
      </c>
      <c r="JVD23" s="240" t="s">
        <v>133</v>
      </c>
      <c r="JVE23" s="240" t="s">
        <v>133</v>
      </c>
      <c r="JVF23" s="240" t="s">
        <v>133</v>
      </c>
      <c r="JVG23" s="240" t="s">
        <v>133</v>
      </c>
      <c r="JVH23" s="240" t="s">
        <v>133</v>
      </c>
      <c r="JVI23" s="240" t="s">
        <v>133</v>
      </c>
      <c r="JVJ23" s="240" t="s">
        <v>133</v>
      </c>
      <c r="JVK23" s="240" t="s">
        <v>133</v>
      </c>
      <c r="JVL23" s="240" t="s">
        <v>133</v>
      </c>
      <c r="JVM23" s="240" t="s">
        <v>133</v>
      </c>
      <c r="JVN23" s="240" t="s">
        <v>133</v>
      </c>
      <c r="JVO23" s="240" t="s">
        <v>133</v>
      </c>
      <c r="JVP23" s="240" t="s">
        <v>133</v>
      </c>
      <c r="JVQ23" s="240" t="s">
        <v>133</v>
      </c>
      <c r="JVR23" s="240" t="s">
        <v>133</v>
      </c>
      <c r="JVS23" s="240" t="s">
        <v>133</v>
      </c>
      <c r="JVT23" s="240" t="s">
        <v>133</v>
      </c>
      <c r="JVU23" s="240" t="s">
        <v>133</v>
      </c>
      <c r="JVV23" s="240" t="s">
        <v>133</v>
      </c>
      <c r="JVW23" s="240" t="s">
        <v>133</v>
      </c>
      <c r="JVX23" s="240" t="s">
        <v>133</v>
      </c>
      <c r="JVY23" s="240" t="s">
        <v>133</v>
      </c>
      <c r="JVZ23" s="240" t="s">
        <v>133</v>
      </c>
      <c r="JWA23" s="240" t="s">
        <v>133</v>
      </c>
      <c r="JWB23" s="240" t="s">
        <v>133</v>
      </c>
      <c r="JWC23" s="240" t="s">
        <v>133</v>
      </c>
      <c r="JWD23" s="240" t="s">
        <v>133</v>
      </c>
      <c r="JWE23" s="240" t="s">
        <v>133</v>
      </c>
      <c r="JWF23" s="240" t="s">
        <v>133</v>
      </c>
      <c r="JWG23" s="240" t="s">
        <v>133</v>
      </c>
      <c r="JWH23" s="240" t="s">
        <v>133</v>
      </c>
      <c r="JWI23" s="240" t="s">
        <v>133</v>
      </c>
      <c r="JWJ23" s="240" t="s">
        <v>133</v>
      </c>
      <c r="JWK23" s="240" t="s">
        <v>133</v>
      </c>
      <c r="JWL23" s="240" t="s">
        <v>133</v>
      </c>
      <c r="JWM23" s="240" t="s">
        <v>133</v>
      </c>
      <c r="JWN23" s="240" t="s">
        <v>133</v>
      </c>
      <c r="JWO23" s="240" t="s">
        <v>133</v>
      </c>
      <c r="JWP23" s="240" t="s">
        <v>133</v>
      </c>
      <c r="JWQ23" s="240" t="s">
        <v>133</v>
      </c>
      <c r="JWR23" s="240" t="s">
        <v>133</v>
      </c>
      <c r="JWS23" s="240" t="s">
        <v>133</v>
      </c>
      <c r="JWT23" s="240" t="s">
        <v>133</v>
      </c>
      <c r="JWU23" s="240" t="s">
        <v>133</v>
      </c>
      <c r="JWV23" s="240" t="s">
        <v>133</v>
      </c>
      <c r="JWW23" s="240" t="s">
        <v>133</v>
      </c>
      <c r="JWX23" s="240" t="s">
        <v>133</v>
      </c>
      <c r="JWY23" s="240" t="s">
        <v>133</v>
      </c>
      <c r="JWZ23" s="240" t="s">
        <v>133</v>
      </c>
      <c r="JXA23" s="240" t="s">
        <v>133</v>
      </c>
      <c r="JXB23" s="240" t="s">
        <v>133</v>
      </c>
      <c r="JXC23" s="240" t="s">
        <v>133</v>
      </c>
      <c r="JXD23" s="240" t="s">
        <v>133</v>
      </c>
      <c r="JXE23" s="240" t="s">
        <v>133</v>
      </c>
      <c r="JXF23" s="240" t="s">
        <v>133</v>
      </c>
      <c r="JXG23" s="240" t="s">
        <v>133</v>
      </c>
      <c r="JXH23" s="240" t="s">
        <v>133</v>
      </c>
      <c r="JXI23" s="240" t="s">
        <v>133</v>
      </c>
      <c r="JXJ23" s="240" t="s">
        <v>133</v>
      </c>
      <c r="JXK23" s="240" t="s">
        <v>133</v>
      </c>
      <c r="JXL23" s="240" t="s">
        <v>133</v>
      </c>
      <c r="JXM23" s="240" t="s">
        <v>133</v>
      </c>
      <c r="JXN23" s="240" t="s">
        <v>133</v>
      </c>
      <c r="JXO23" s="240" t="s">
        <v>133</v>
      </c>
      <c r="JXP23" s="240" t="s">
        <v>133</v>
      </c>
      <c r="JXQ23" s="240" t="s">
        <v>133</v>
      </c>
      <c r="JXR23" s="240" t="s">
        <v>133</v>
      </c>
      <c r="JXS23" s="240" t="s">
        <v>133</v>
      </c>
      <c r="JXT23" s="240" t="s">
        <v>133</v>
      </c>
      <c r="JXU23" s="240" t="s">
        <v>133</v>
      </c>
      <c r="JXV23" s="240" t="s">
        <v>133</v>
      </c>
      <c r="JXW23" s="240" t="s">
        <v>133</v>
      </c>
      <c r="JXX23" s="240" t="s">
        <v>133</v>
      </c>
      <c r="JXY23" s="240" t="s">
        <v>133</v>
      </c>
      <c r="JXZ23" s="240" t="s">
        <v>133</v>
      </c>
      <c r="JYA23" s="240" t="s">
        <v>133</v>
      </c>
      <c r="JYB23" s="240" t="s">
        <v>133</v>
      </c>
      <c r="JYC23" s="240" t="s">
        <v>133</v>
      </c>
      <c r="JYD23" s="240" t="s">
        <v>133</v>
      </c>
      <c r="JYE23" s="240" t="s">
        <v>133</v>
      </c>
      <c r="JYF23" s="240" t="s">
        <v>133</v>
      </c>
      <c r="JYG23" s="240" t="s">
        <v>133</v>
      </c>
      <c r="JYH23" s="240" t="s">
        <v>133</v>
      </c>
      <c r="JYI23" s="240" t="s">
        <v>133</v>
      </c>
      <c r="JYJ23" s="240" t="s">
        <v>133</v>
      </c>
      <c r="JYK23" s="240" t="s">
        <v>133</v>
      </c>
      <c r="JYL23" s="240" t="s">
        <v>133</v>
      </c>
      <c r="JYM23" s="240" t="s">
        <v>133</v>
      </c>
      <c r="JYN23" s="240" t="s">
        <v>133</v>
      </c>
      <c r="JYO23" s="240" t="s">
        <v>133</v>
      </c>
      <c r="JYP23" s="240" t="s">
        <v>133</v>
      </c>
      <c r="JYQ23" s="240" t="s">
        <v>133</v>
      </c>
      <c r="JYR23" s="240" t="s">
        <v>133</v>
      </c>
      <c r="JYS23" s="240" t="s">
        <v>133</v>
      </c>
      <c r="JYT23" s="240" t="s">
        <v>133</v>
      </c>
      <c r="JYU23" s="240" t="s">
        <v>133</v>
      </c>
      <c r="JYV23" s="240" t="s">
        <v>133</v>
      </c>
      <c r="JYW23" s="240" t="s">
        <v>133</v>
      </c>
      <c r="JYX23" s="240" t="s">
        <v>133</v>
      </c>
      <c r="JYY23" s="240" t="s">
        <v>133</v>
      </c>
      <c r="JYZ23" s="240" t="s">
        <v>133</v>
      </c>
      <c r="JZA23" s="240" t="s">
        <v>133</v>
      </c>
      <c r="JZB23" s="240" t="s">
        <v>133</v>
      </c>
      <c r="JZC23" s="240" t="s">
        <v>133</v>
      </c>
      <c r="JZD23" s="240" t="s">
        <v>133</v>
      </c>
      <c r="JZE23" s="240" t="s">
        <v>133</v>
      </c>
      <c r="JZF23" s="240" t="s">
        <v>133</v>
      </c>
      <c r="JZG23" s="240" t="s">
        <v>133</v>
      </c>
      <c r="JZH23" s="240" t="s">
        <v>133</v>
      </c>
      <c r="JZI23" s="240" t="s">
        <v>133</v>
      </c>
      <c r="JZJ23" s="240" t="s">
        <v>133</v>
      </c>
      <c r="JZK23" s="240" t="s">
        <v>133</v>
      </c>
      <c r="JZL23" s="240" t="s">
        <v>133</v>
      </c>
      <c r="JZM23" s="240" t="s">
        <v>133</v>
      </c>
      <c r="JZN23" s="240" t="s">
        <v>133</v>
      </c>
      <c r="JZO23" s="240" t="s">
        <v>133</v>
      </c>
      <c r="JZP23" s="240" t="s">
        <v>133</v>
      </c>
      <c r="JZQ23" s="240" t="s">
        <v>133</v>
      </c>
      <c r="JZR23" s="240" t="s">
        <v>133</v>
      </c>
      <c r="JZS23" s="240" t="s">
        <v>133</v>
      </c>
      <c r="JZT23" s="240" t="s">
        <v>133</v>
      </c>
      <c r="JZU23" s="240" t="s">
        <v>133</v>
      </c>
      <c r="JZV23" s="240" t="s">
        <v>133</v>
      </c>
      <c r="JZW23" s="240" t="s">
        <v>133</v>
      </c>
      <c r="JZX23" s="240" t="s">
        <v>133</v>
      </c>
      <c r="JZY23" s="240" t="s">
        <v>133</v>
      </c>
      <c r="JZZ23" s="240" t="s">
        <v>133</v>
      </c>
      <c r="KAA23" s="240" t="s">
        <v>133</v>
      </c>
      <c r="KAB23" s="240" t="s">
        <v>133</v>
      </c>
      <c r="KAC23" s="240" t="s">
        <v>133</v>
      </c>
      <c r="KAD23" s="240" t="s">
        <v>133</v>
      </c>
      <c r="KAE23" s="240" t="s">
        <v>133</v>
      </c>
      <c r="KAF23" s="240" t="s">
        <v>133</v>
      </c>
      <c r="KAG23" s="240" t="s">
        <v>133</v>
      </c>
      <c r="KAH23" s="240" t="s">
        <v>133</v>
      </c>
      <c r="KAI23" s="240" t="s">
        <v>133</v>
      </c>
      <c r="KAJ23" s="240" t="s">
        <v>133</v>
      </c>
      <c r="KAK23" s="240" t="s">
        <v>133</v>
      </c>
      <c r="KAL23" s="240" t="s">
        <v>133</v>
      </c>
      <c r="KAM23" s="240" t="s">
        <v>133</v>
      </c>
      <c r="KAN23" s="240" t="s">
        <v>133</v>
      </c>
      <c r="KAO23" s="240" t="s">
        <v>133</v>
      </c>
      <c r="KAP23" s="240" t="s">
        <v>133</v>
      </c>
      <c r="KAQ23" s="240" t="s">
        <v>133</v>
      </c>
      <c r="KAR23" s="240" t="s">
        <v>133</v>
      </c>
      <c r="KAS23" s="240" t="s">
        <v>133</v>
      </c>
      <c r="KAT23" s="240" t="s">
        <v>133</v>
      </c>
      <c r="KAU23" s="240" t="s">
        <v>133</v>
      </c>
      <c r="KAV23" s="240" t="s">
        <v>133</v>
      </c>
      <c r="KAW23" s="240" t="s">
        <v>133</v>
      </c>
      <c r="KAX23" s="240" t="s">
        <v>133</v>
      </c>
      <c r="KAY23" s="240" t="s">
        <v>133</v>
      </c>
      <c r="KAZ23" s="240" t="s">
        <v>133</v>
      </c>
      <c r="KBA23" s="240" t="s">
        <v>133</v>
      </c>
      <c r="KBB23" s="240" t="s">
        <v>133</v>
      </c>
      <c r="KBC23" s="240" t="s">
        <v>133</v>
      </c>
      <c r="KBD23" s="240" t="s">
        <v>133</v>
      </c>
      <c r="KBE23" s="240" t="s">
        <v>133</v>
      </c>
      <c r="KBF23" s="240" t="s">
        <v>133</v>
      </c>
      <c r="KBG23" s="240" t="s">
        <v>133</v>
      </c>
      <c r="KBH23" s="240" t="s">
        <v>133</v>
      </c>
      <c r="KBI23" s="240" t="s">
        <v>133</v>
      </c>
      <c r="KBJ23" s="240" t="s">
        <v>133</v>
      </c>
      <c r="KBK23" s="240" t="s">
        <v>133</v>
      </c>
      <c r="KBL23" s="240" t="s">
        <v>133</v>
      </c>
      <c r="KBM23" s="240" t="s">
        <v>133</v>
      </c>
      <c r="KBN23" s="240" t="s">
        <v>133</v>
      </c>
      <c r="KBO23" s="240" t="s">
        <v>133</v>
      </c>
      <c r="KBP23" s="240" t="s">
        <v>133</v>
      </c>
      <c r="KBQ23" s="240" t="s">
        <v>133</v>
      </c>
      <c r="KBR23" s="240" t="s">
        <v>133</v>
      </c>
      <c r="KBS23" s="240" t="s">
        <v>133</v>
      </c>
      <c r="KBT23" s="240" t="s">
        <v>133</v>
      </c>
      <c r="KBU23" s="240" t="s">
        <v>133</v>
      </c>
      <c r="KBV23" s="240" t="s">
        <v>133</v>
      </c>
      <c r="KBW23" s="240" t="s">
        <v>133</v>
      </c>
      <c r="KBX23" s="240" t="s">
        <v>133</v>
      </c>
      <c r="KBY23" s="240" t="s">
        <v>133</v>
      </c>
      <c r="KBZ23" s="240" t="s">
        <v>133</v>
      </c>
      <c r="KCA23" s="240" t="s">
        <v>133</v>
      </c>
      <c r="KCB23" s="240" t="s">
        <v>133</v>
      </c>
      <c r="KCC23" s="240" t="s">
        <v>133</v>
      </c>
      <c r="KCD23" s="240" t="s">
        <v>133</v>
      </c>
      <c r="KCE23" s="240" t="s">
        <v>133</v>
      </c>
      <c r="KCF23" s="240" t="s">
        <v>133</v>
      </c>
      <c r="KCG23" s="240" t="s">
        <v>133</v>
      </c>
      <c r="KCH23" s="240" t="s">
        <v>133</v>
      </c>
      <c r="KCI23" s="240" t="s">
        <v>133</v>
      </c>
      <c r="KCJ23" s="240" t="s">
        <v>133</v>
      </c>
      <c r="KCK23" s="240" t="s">
        <v>133</v>
      </c>
      <c r="KCL23" s="240" t="s">
        <v>133</v>
      </c>
      <c r="KCM23" s="240" t="s">
        <v>133</v>
      </c>
      <c r="KCN23" s="240" t="s">
        <v>133</v>
      </c>
      <c r="KCO23" s="240" t="s">
        <v>133</v>
      </c>
      <c r="KCP23" s="240" t="s">
        <v>133</v>
      </c>
      <c r="KCQ23" s="240" t="s">
        <v>133</v>
      </c>
      <c r="KCR23" s="240" t="s">
        <v>133</v>
      </c>
      <c r="KCS23" s="240" t="s">
        <v>133</v>
      </c>
      <c r="KCT23" s="240" t="s">
        <v>133</v>
      </c>
      <c r="KCU23" s="240" t="s">
        <v>133</v>
      </c>
      <c r="KCV23" s="240" t="s">
        <v>133</v>
      </c>
      <c r="KCW23" s="240" t="s">
        <v>133</v>
      </c>
      <c r="KCX23" s="240" t="s">
        <v>133</v>
      </c>
      <c r="KCY23" s="240" t="s">
        <v>133</v>
      </c>
      <c r="KCZ23" s="240" t="s">
        <v>133</v>
      </c>
      <c r="KDA23" s="240" t="s">
        <v>133</v>
      </c>
      <c r="KDB23" s="240" t="s">
        <v>133</v>
      </c>
      <c r="KDC23" s="240" t="s">
        <v>133</v>
      </c>
      <c r="KDD23" s="240" t="s">
        <v>133</v>
      </c>
      <c r="KDE23" s="240" t="s">
        <v>133</v>
      </c>
      <c r="KDF23" s="240" t="s">
        <v>133</v>
      </c>
      <c r="KDG23" s="240" t="s">
        <v>133</v>
      </c>
      <c r="KDH23" s="240" t="s">
        <v>133</v>
      </c>
      <c r="KDI23" s="240" t="s">
        <v>133</v>
      </c>
      <c r="KDJ23" s="240" t="s">
        <v>133</v>
      </c>
      <c r="KDK23" s="240" t="s">
        <v>133</v>
      </c>
      <c r="KDL23" s="240" t="s">
        <v>133</v>
      </c>
      <c r="KDM23" s="240" t="s">
        <v>133</v>
      </c>
      <c r="KDN23" s="240" t="s">
        <v>133</v>
      </c>
      <c r="KDO23" s="240" t="s">
        <v>133</v>
      </c>
      <c r="KDP23" s="240" t="s">
        <v>133</v>
      </c>
      <c r="KDQ23" s="240" t="s">
        <v>133</v>
      </c>
      <c r="KDR23" s="240" t="s">
        <v>133</v>
      </c>
      <c r="KDS23" s="240" t="s">
        <v>133</v>
      </c>
      <c r="KDT23" s="240" t="s">
        <v>133</v>
      </c>
      <c r="KDU23" s="240" t="s">
        <v>133</v>
      </c>
      <c r="KDV23" s="240" t="s">
        <v>133</v>
      </c>
      <c r="KDW23" s="240" t="s">
        <v>133</v>
      </c>
      <c r="KDX23" s="240" t="s">
        <v>133</v>
      </c>
      <c r="KDY23" s="240" t="s">
        <v>133</v>
      </c>
      <c r="KDZ23" s="240" t="s">
        <v>133</v>
      </c>
      <c r="KEA23" s="240" t="s">
        <v>133</v>
      </c>
      <c r="KEB23" s="240" t="s">
        <v>133</v>
      </c>
      <c r="KEC23" s="240" t="s">
        <v>133</v>
      </c>
      <c r="KED23" s="240" t="s">
        <v>133</v>
      </c>
      <c r="KEE23" s="240" t="s">
        <v>133</v>
      </c>
      <c r="KEF23" s="240" t="s">
        <v>133</v>
      </c>
      <c r="KEG23" s="240" t="s">
        <v>133</v>
      </c>
      <c r="KEH23" s="240" t="s">
        <v>133</v>
      </c>
      <c r="KEI23" s="240" t="s">
        <v>133</v>
      </c>
      <c r="KEJ23" s="240" t="s">
        <v>133</v>
      </c>
      <c r="KEK23" s="240" t="s">
        <v>133</v>
      </c>
      <c r="KEL23" s="240" t="s">
        <v>133</v>
      </c>
      <c r="KEM23" s="240" t="s">
        <v>133</v>
      </c>
      <c r="KEN23" s="240" t="s">
        <v>133</v>
      </c>
      <c r="KEO23" s="240" t="s">
        <v>133</v>
      </c>
      <c r="KEP23" s="240" t="s">
        <v>133</v>
      </c>
      <c r="KEQ23" s="240" t="s">
        <v>133</v>
      </c>
      <c r="KER23" s="240" t="s">
        <v>133</v>
      </c>
      <c r="KES23" s="240" t="s">
        <v>133</v>
      </c>
      <c r="KET23" s="240" t="s">
        <v>133</v>
      </c>
      <c r="KEU23" s="240" t="s">
        <v>133</v>
      </c>
      <c r="KEV23" s="240" t="s">
        <v>133</v>
      </c>
      <c r="KEW23" s="240" t="s">
        <v>133</v>
      </c>
      <c r="KEX23" s="240" t="s">
        <v>133</v>
      </c>
      <c r="KEY23" s="240" t="s">
        <v>133</v>
      </c>
      <c r="KEZ23" s="240" t="s">
        <v>133</v>
      </c>
      <c r="KFA23" s="240" t="s">
        <v>133</v>
      </c>
      <c r="KFB23" s="240" t="s">
        <v>133</v>
      </c>
      <c r="KFC23" s="240" t="s">
        <v>133</v>
      </c>
      <c r="KFD23" s="240" t="s">
        <v>133</v>
      </c>
      <c r="KFE23" s="240" t="s">
        <v>133</v>
      </c>
      <c r="KFF23" s="240" t="s">
        <v>133</v>
      </c>
      <c r="KFG23" s="240" t="s">
        <v>133</v>
      </c>
      <c r="KFH23" s="240" t="s">
        <v>133</v>
      </c>
      <c r="KFI23" s="240" t="s">
        <v>133</v>
      </c>
      <c r="KFJ23" s="240" t="s">
        <v>133</v>
      </c>
      <c r="KFK23" s="240" t="s">
        <v>133</v>
      </c>
      <c r="KFL23" s="240" t="s">
        <v>133</v>
      </c>
      <c r="KFM23" s="240" t="s">
        <v>133</v>
      </c>
      <c r="KFN23" s="240" t="s">
        <v>133</v>
      </c>
      <c r="KFO23" s="240" t="s">
        <v>133</v>
      </c>
      <c r="KFP23" s="240" t="s">
        <v>133</v>
      </c>
      <c r="KFQ23" s="240" t="s">
        <v>133</v>
      </c>
      <c r="KFR23" s="240" t="s">
        <v>133</v>
      </c>
      <c r="KFS23" s="240" t="s">
        <v>133</v>
      </c>
      <c r="KFT23" s="240" t="s">
        <v>133</v>
      </c>
      <c r="KFU23" s="240" t="s">
        <v>133</v>
      </c>
      <c r="KFV23" s="240" t="s">
        <v>133</v>
      </c>
      <c r="KFW23" s="240" t="s">
        <v>133</v>
      </c>
      <c r="KFX23" s="240" t="s">
        <v>133</v>
      </c>
      <c r="KFY23" s="240" t="s">
        <v>133</v>
      </c>
      <c r="KFZ23" s="240" t="s">
        <v>133</v>
      </c>
      <c r="KGA23" s="240" t="s">
        <v>133</v>
      </c>
      <c r="KGB23" s="240" t="s">
        <v>133</v>
      </c>
      <c r="KGC23" s="240" t="s">
        <v>133</v>
      </c>
      <c r="KGD23" s="240" t="s">
        <v>133</v>
      </c>
      <c r="KGE23" s="240" t="s">
        <v>133</v>
      </c>
      <c r="KGF23" s="240" t="s">
        <v>133</v>
      </c>
      <c r="KGG23" s="240" t="s">
        <v>133</v>
      </c>
      <c r="KGH23" s="240" t="s">
        <v>133</v>
      </c>
      <c r="KGI23" s="240" t="s">
        <v>133</v>
      </c>
      <c r="KGJ23" s="240" t="s">
        <v>133</v>
      </c>
      <c r="KGK23" s="240" t="s">
        <v>133</v>
      </c>
      <c r="KGL23" s="240" t="s">
        <v>133</v>
      </c>
      <c r="KGM23" s="240" t="s">
        <v>133</v>
      </c>
      <c r="KGN23" s="240" t="s">
        <v>133</v>
      </c>
      <c r="KGO23" s="240" t="s">
        <v>133</v>
      </c>
      <c r="KGP23" s="240" t="s">
        <v>133</v>
      </c>
      <c r="KGQ23" s="240" t="s">
        <v>133</v>
      </c>
      <c r="KGR23" s="240" t="s">
        <v>133</v>
      </c>
      <c r="KGS23" s="240" t="s">
        <v>133</v>
      </c>
      <c r="KGT23" s="240" t="s">
        <v>133</v>
      </c>
      <c r="KGU23" s="240" t="s">
        <v>133</v>
      </c>
      <c r="KGV23" s="240" t="s">
        <v>133</v>
      </c>
      <c r="KGW23" s="240" t="s">
        <v>133</v>
      </c>
      <c r="KGX23" s="240" t="s">
        <v>133</v>
      </c>
      <c r="KGY23" s="240" t="s">
        <v>133</v>
      </c>
      <c r="KGZ23" s="240" t="s">
        <v>133</v>
      </c>
      <c r="KHA23" s="240" t="s">
        <v>133</v>
      </c>
      <c r="KHB23" s="240" t="s">
        <v>133</v>
      </c>
      <c r="KHC23" s="240" t="s">
        <v>133</v>
      </c>
      <c r="KHD23" s="240" t="s">
        <v>133</v>
      </c>
      <c r="KHE23" s="240" t="s">
        <v>133</v>
      </c>
      <c r="KHF23" s="240" t="s">
        <v>133</v>
      </c>
      <c r="KHG23" s="240" t="s">
        <v>133</v>
      </c>
      <c r="KHH23" s="240" t="s">
        <v>133</v>
      </c>
      <c r="KHI23" s="240" t="s">
        <v>133</v>
      </c>
      <c r="KHJ23" s="240" t="s">
        <v>133</v>
      </c>
      <c r="KHK23" s="240" t="s">
        <v>133</v>
      </c>
      <c r="KHL23" s="240" t="s">
        <v>133</v>
      </c>
      <c r="KHM23" s="240" t="s">
        <v>133</v>
      </c>
      <c r="KHN23" s="240" t="s">
        <v>133</v>
      </c>
      <c r="KHO23" s="240" t="s">
        <v>133</v>
      </c>
      <c r="KHP23" s="240" t="s">
        <v>133</v>
      </c>
      <c r="KHQ23" s="240" t="s">
        <v>133</v>
      </c>
      <c r="KHR23" s="240" t="s">
        <v>133</v>
      </c>
      <c r="KHS23" s="240" t="s">
        <v>133</v>
      </c>
      <c r="KHT23" s="240" t="s">
        <v>133</v>
      </c>
      <c r="KHU23" s="240" t="s">
        <v>133</v>
      </c>
      <c r="KHV23" s="240" t="s">
        <v>133</v>
      </c>
      <c r="KHW23" s="240" t="s">
        <v>133</v>
      </c>
      <c r="KHX23" s="240" t="s">
        <v>133</v>
      </c>
      <c r="KHY23" s="240" t="s">
        <v>133</v>
      </c>
      <c r="KHZ23" s="240" t="s">
        <v>133</v>
      </c>
      <c r="KIA23" s="240" t="s">
        <v>133</v>
      </c>
      <c r="KIB23" s="240" t="s">
        <v>133</v>
      </c>
      <c r="KIC23" s="240" t="s">
        <v>133</v>
      </c>
      <c r="KID23" s="240" t="s">
        <v>133</v>
      </c>
      <c r="KIE23" s="240" t="s">
        <v>133</v>
      </c>
      <c r="KIF23" s="240" t="s">
        <v>133</v>
      </c>
      <c r="KIG23" s="240" t="s">
        <v>133</v>
      </c>
      <c r="KIH23" s="240" t="s">
        <v>133</v>
      </c>
      <c r="KII23" s="240" t="s">
        <v>133</v>
      </c>
      <c r="KIJ23" s="240" t="s">
        <v>133</v>
      </c>
      <c r="KIK23" s="240" t="s">
        <v>133</v>
      </c>
      <c r="KIL23" s="240" t="s">
        <v>133</v>
      </c>
      <c r="KIM23" s="240" t="s">
        <v>133</v>
      </c>
      <c r="KIN23" s="240" t="s">
        <v>133</v>
      </c>
      <c r="KIO23" s="240" t="s">
        <v>133</v>
      </c>
      <c r="KIP23" s="240" t="s">
        <v>133</v>
      </c>
      <c r="KIQ23" s="240" t="s">
        <v>133</v>
      </c>
      <c r="KIR23" s="240" t="s">
        <v>133</v>
      </c>
      <c r="KIS23" s="240" t="s">
        <v>133</v>
      </c>
      <c r="KIT23" s="240" t="s">
        <v>133</v>
      </c>
      <c r="KIU23" s="240" t="s">
        <v>133</v>
      </c>
      <c r="KIV23" s="240" t="s">
        <v>133</v>
      </c>
      <c r="KIW23" s="240" t="s">
        <v>133</v>
      </c>
      <c r="KIX23" s="240" t="s">
        <v>133</v>
      </c>
      <c r="KIY23" s="240" t="s">
        <v>133</v>
      </c>
      <c r="KIZ23" s="240" t="s">
        <v>133</v>
      </c>
      <c r="KJA23" s="240" t="s">
        <v>133</v>
      </c>
      <c r="KJB23" s="240" t="s">
        <v>133</v>
      </c>
      <c r="KJC23" s="240" t="s">
        <v>133</v>
      </c>
      <c r="KJD23" s="240" t="s">
        <v>133</v>
      </c>
      <c r="KJE23" s="240" t="s">
        <v>133</v>
      </c>
      <c r="KJF23" s="240" t="s">
        <v>133</v>
      </c>
      <c r="KJG23" s="240" t="s">
        <v>133</v>
      </c>
      <c r="KJH23" s="240" t="s">
        <v>133</v>
      </c>
      <c r="KJI23" s="240" t="s">
        <v>133</v>
      </c>
      <c r="KJJ23" s="240" t="s">
        <v>133</v>
      </c>
      <c r="KJK23" s="240" t="s">
        <v>133</v>
      </c>
      <c r="KJL23" s="240" t="s">
        <v>133</v>
      </c>
      <c r="KJM23" s="240" t="s">
        <v>133</v>
      </c>
      <c r="KJN23" s="240" t="s">
        <v>133</v>
      </c>
      <c r="KJO23" s="240" t="s">
        <v>133</v>
      </c>
      <c r="KJP23" s="240" t="s">
        <v>133</v>
      </c>
      <c r="KJQ23" s="240" t="s">
        <v>133</v>
      </c>
      <c r="KJR23" s="240" t="s">
        <v>133</v>
      </c>
      <c r="KJS23" s="240" t="s">
        <v>133</v>
      </c>
      <c r="KJT23" s="240" t="s">
        <v>133</v>
      </c>
      <c r="KJU23" s="240" t="s">
        <v>133</v>
      </c>
      <c r="KJV23" s="240" t="s">
        <v>133</v>
      </c>
      <c r="KJW23" s="240" t="s">
        <v>133</v>
      </c>
      <c r="KJX23" s="240" t="s">
        <v>133</v>
      </c>
      <c r="KJY23" s="240" t="s">
        <v>133</v>
      </c>
      <c r="KJZ23" s="240" t="s">
        <v>133</v>
      </c>
      <c r="KKA23" s="240" t="s">
        <v>133</v>
      </c>
      <c r="KKB23" s="240" t="s">
        <v>133</v>
      </c>
      <c r="KKC23" s="240" t="s">
        <v>133</v>
      </c>
      <c r="KKD23" s="240" t="s">
        <v>133</v>
      </c>
      <c r="KKE23" s="240" t="s">
        <v>133</v>
      </c>
      <c r="KKF23" s="240" t="s">
        <v>133</v>
      </c>
      <c r="KKG23" s="240" t="s">
        <v>133</v>
      </c>
      <c r="KKH23" s="240" t="s">
        <v>133</v>
      </c>
      <c r="KKI23" s="240" t="s">
        <v>133</v>
      </c>
      <c r="KKJ23" s="240" t="s">
        <v>133</v>
      </c>
      <c r="KKK23" s="240" t="s">
        <v>133</v>
      </c>
      <c r="KKL23" s="240" t="s">
        <v>133</v>
      </c>
      <c r="KKM23" s="240" t="s">
        <v>133</v>
      </c>
      <c r="KKN23" s="240" t="s">
        <v>133</v>
      </c>
      <c r="KKO23" s="240" t="s">
        <v>133</v>
      </c>
      <c r="KKP23" s="240" t="s">
        <v>133</v>
      </c>
      <c r="KKQ23" s="240" t="s">
        <v>133</v>
      </c>
      <c r="KKR23" s="240" t="s">
        <v>133</v>
      </c>
      <c r="KKS23" s="240" t="s">
        <v>133</v>
      </c>
      <c r="KKT23" s="240" t="s">
        <v>133</v>
      </c>
      <c r="KKU23" s="240" t="s">
        <v>133</v>
      </c>
      <c r="KKV23" s="240" t="s">
        <v>133</v>
      </c>
      <c r="KKW23" s="240" t="s">
        <v>133</v>
      </c>
      <c r="KKX23" s="240" t="s">
        <v>133</v>
      </c>
      <c r="KKY23" s="240" t="s">
        <v>133</v>
      </c>
      <c r="KKZ23" s="240" t="s">
        <v>133</v>
      </c>
      <c r="KLA23" s="240" t="s">
        <v>133</v>
      </c>
      <c r="KLB23" s="240" t="s">
        <v>133</v>
      </c>
      <c r="KLC23" s="240" t="s">
        <v>133</v>
      </c>
      <c r="KLD23" s="240" t="s">
        <v>133</v>
      </c>
      <c r="KLE23" s="240" t="s">
        <v>133</v>
      </c>
      <c r="KLF23" s="240" t="s">
        <v>133</v>
      </c>
      <c r="KLG23" s="240" t="s">
        <v>133</v>
      </c>
      <c r="KLH23" s="240" t="s">
        <v>133</v>
      </c>
      <c r="KLI23" s="240" t="s">
        <v>133</v>
      </c>
      <c r="KLJ23" s="240" t="s">
        <v>133</v>
      </c>
      <c r="KLK23" s="240" t="s">
        <v>133</v>
      </c>
      <c r="KLL23" s="240" t="s">
        <v>133</v>
      </c>
      <c r="KLM23" s="240" t="s">
        <v>133</v>
      </c>
      <c r="KLN23" s="240" t="s">
        <v>133</v>
      </c>
      <c r="KLO23" s="240" t="s">
        <v>133</v>
      </c>
      <c r="KLP23" s="240" t="s">
        <v>133</v>
      </c>
      <c r="KLQ23" s="240" t="s">
        <v>133</v>
      </c>
      <c r="KLR23" s="240" t="s">
        <v>133</v>
      </c>
      <c r="KLS23" s="240" t="s">
        <v>133</v>
      </c>
      <c r="KLT23" s="240" t="s">
        <v>133</v>
      </c>
      <c r="KLU23" s="240" t="s">
        <v>133</v>
      </c>
      <c r="KLV23" s="240" t="s">
        <v>133</v>
      </c>
      <c r="KLW23" s="240" t="s">
        <v>133</v>
      </c>
      <c r="KLX23" s="240" t="s">
        <v>133</v>
      </c>
      <c r="KLY23" s="240" t="s">
        <v>133</v>
      </c>
      <c r="KLZ23" s="240" t="s">
        <v>133</v>
      </c>
      <c r="KMA23" s="240" t="s">
        <v>133</v>
      </c>
      <c r="KMB23" s="240" t="s">
        <v>133</v>
      </c>
      <c r="KMC23" s="240" t="s">
        <v>133</v>
      </c>
      <c r="KMD23" s="240" t="s">
        <v>133</v>
      </c>
      <c r="KME23" s="240" t="s">
        <v>133</v>
      </c>
      <c r="KMF23" s="240" t="s">
        <v>133</v>
      </c>
      <c r="KMG23" s="240" t="s">
        <v>133</v>
      </c>
      <c r="KMH23" s="240" t="s">
        <v>133</v>
      </c>
      <c r="KMI23" s="240" t="s">
        <v>133</v>
      </c>
      <c r="KMJ23" s="240" t="s">
        <v>133</v>
      </c>
      <c r="KMK23" s="240" t="s">
        <v>133</v>
      </c>
      <c r="KML23" s="240" t="s">
        <v>133</v>
      </c>
      <c r="KMM23" s="240" t="s">
        <v>133</v>
      </c>
      <c r="KMN23" s="240" t="s">
        <v>133</v>
      </c>
      <c r="KMO23" s="240" t="s">
        <v>133</v>
      </c>
      <c r="KMP23" s="240" t="s">
        <v>133</v>
      </c>
      <c r="KMQ23" s="240" t="s">
        <v>133</v>
      </c>
      <c r="KMR23" s="240" t="s">
        <v>133</v>
      </c>
      <c r="KMS23" s="240" t="s">
        <v>133</v>
      </c>
      <c r="KMT23" s="240" t="s">
        <v>133</v>
      </c>
      <c r="KMU23" s="240" t="s">
        <v>133</v>
      </c>
      <c r="KMV23" s="240" t="s">
        <v>133</v>
      </c>
      <c r="KMW23" s="240" t="s">
        <v>133</v>
      </c>
      <c r="KMX23" s="240" t="s">
        <v>133</v>
      </c>
      <c r="KMY23" s="240" t="s">
        <v>133</v>
      </c>
      <c r="KMZ23" s="240" t="s">
        <v>133</v>
      </c>
      <c r="KNA23" s="240" t="s">
        <v>133</v>
      </c>
      <c r="KNB23" s="240" t="s">
        <v>133</v>
      </c>
      <c r="KNC23" s="240" t="s">
        <v>133</v>
      </c>
      <c r="KND23" s="240" t="s">
        <v>133</v>
      </c>
      <c r="KNE23" s="240" t="s">
        <v>133</v>
      </c>
      <c r="KNF23" s="240" t="s">
        <v>133</v>
      </c>
      <c r="KNG23" s="240" t="s">
        <v>133</v>
      </c>
      <c r="KNH23" s="240" t="s">
        <v>133</v>
      </c>
      <c r="KNI23" s="240" t="s">
        <v>133</v>
      </c>
      <c r="KNJ23" s="240" t="s">
        <v>133</v>
      </c>
      <c r="KNK23" s="240" t="s">
        <v>133</v>
      </c>
      <c r="KNL23" s="240" t="s">
        <v>133</v>
      </c>
      <c r="KNM23" s="240" t="s">
        <v>133</v>
      </c>
      <c r="KNN23" s="240" t="s">
        <v>133</v>
      </c>
      <c r="KNO23" s="240" t="s">
        <v>133</v>
      </c>
      <c r="KNP23" s="240" t="s">
        <v>133</v>
      </c>
      <c r="KNQ23" s="240" t="s">
        <v>133</v>
      </c>
      <c r="KNR23" s="240" t="s">
        <v>133</v>
      </c>
      <c r="KNS23" s="240" t="s">
        <v>133</v>
      </c>
      <c r="KNT23" s="240" t="s">
        <v>133</v>
      </c>
      <c r="KNU23" s="240" t="s">
        <v>133</v>
      </c>
      <c r="KNV23" s="240" t="s">
        <v>133</v>
      </c>
      <c r="KNW23" s="240" t="s">
        <v>133</v>
      </c>
      <c r="KNX23" s="240" t="s">
        <v>133</v>
      </c>
      <c r="KNY23" s="240" t="s">
        <v>133</v>
      </c>
      <c r="KNZ23" s="240" t="s">
        <v>133</v>
      </c>
      <c r="KOA23" s="240" t="s">
        <v>133</v>
      </c>
      <c r="KOB23" s="240" t="s">
        <v>133</v>
      </c>
      <c r="KOC23" s="240" t="s">
        <v>133</v>
      </c>
      <c r="KOD23" s="240" t="s">
        <v>133</v>
      </c>
      <c r="KOE23" s="240" t="s">
        <v>133</v>
      </c>
      <c r="KOF23" s="240" t="s">
        <v>133</v>
      </c>
      <c r="KOG23" s="240" t="s">
        <v>133</v>
      </c>
      <c r="KOH23" s="240" t="s">
        <v>133</v>
      </c>
      <c r="KOI23" s="240" t="s">
        <v>133</v>
      </c>
      <c r="KOJ23" s="240" t="s">
        <v>133</v>
      </c>
      <c r="KOK23" s="240" t="s">
        <v>133</v>
      </c>
      <c r="KOL23" s="240" t="s">
        <v>133</v>
      </c>
      <c r="KOM23" s="240" t="s">
        <v>133</v>
      </c>
      <c r="KON23" s="240" t="s">
        <v>133</v>
      </c>
      <c r="KOO23" s="240" t="s">
        <v>133</v>
      </c>
      <c r="KOP23" s="240" t="s">
        <v>133</v>
      </c>
      <c r="KOQ23" s="240" t="s">
        <v>133</v>
      </c>
      <c r="KOR23" s="240" t="s">
        <v>133</v>
      </c>
      <c r="KOS23" s="240" t="s">
        <v>133</v>
      </c>
      <c r="KOT23" s="240" t="s">
        <v>133</v>
      </c>
      <c r="KOU23" s="240" t="s">
        <v>133</v>
      </c>
      <c r="KOV23" s="240" t="s">
        <v>133</v>
      </c>
      <c r="KOW23" s="240" t="s">
        <v>133</v>
      </c>
      <c r="KOX23" s="240" t="s">
        <v>133</v>
      </c>
      <c r="KOY23" s="240" t="s">
        <v>133</v>
      </c>
      <c r="KOZ23" s="240" t="s">
        <v>133</v>
      </c>
      <c r="KPA23" s="240" t="s">
        <v>133</v>
      </c>
      <c r="KPB23" s="240" t="s">
        <v>133</v>
      </c>
      <c r="KPC23" s="240" t="s">
        <v>133</v>
      </c>
      <c r="KPD23" s="240" t="s">
        <v>133</v>
      </c>
      <c r="KPE23" s="240" t="s">
        <v>133</v>
      </c>
      <c r="KPF23" s="240" t="s">
        <v>133</v>
      </c>
      <c r="KPG23" s="240" t="s">
        <v>133</v>
      </c>
      <c r="KPH23" s="240" t="s">
        <v>133</v>
      </c>
      <c r="KPI23" s="240" t="s">
        <v>133</v>
      </c>
      <c r="KPJ23" s="240" t="s">
        <v>133</v>
      </c>
      <c r="KPK23" s="240" t="s">
        <v>133</v>
      </c>
      <c r="KPL23" s="240" t="s">
        <v>133</v>
      </c>
      <c r="KPM23" s="240" t="s">
        <v>133</v>
      </c>
      <c r="KPN23" s="240" t="s">
        <v>133</v>
      </c>
      <c r="KPO23" s="240" t="s">
        <v>133</v>
      </c>
      <c r="KPP23" s="240" t="s">
        <v>133</v>
      </c>
      <c r="KPQ23" s="240" t="s">
        <v>133</v>
      </c>
      <c r="KPR23" s="240" t="s">
        <v>133</v>
      </c>
      <c r="KPS23" s="240" t="s">
        <v>133</v>
      </c>
      <c r="KPT23" s="240" t="s">
        <v>133</v>
      </c>
      <c r="KPU23" s="240" t="s">
        <v>133</v>
      </c>
      <c r="KPV23" s="240" t="s">
        <v>133</v>
      </c>
      <c r="KPW23" s="240" t="s">
        <v>133</v>
      </c>
      <c r="KPX23" s="240" t="s">
        <v>133</v>
      </c>
      <c r="KPY23" s="240" t="s">
        <v>133</v>
      </c>
      <c r="KPZ23" s="240" t="s">
        <v>133</v>
      </c>
      <c r="KQA23" s="240" t="s">
        <v>133</v>
      </c>
      <c r="KQB23" s="240" t="s">
        <v>133</v>
      </c>
      <c r="KQC23" s="240" t="s">
        <v>133</v>
      </c>
      <c r="KQD23" s="240" t="s">
        <v>133</v>
      </c>
      <c r="KQE23" s="240" t="s">
        <v>133</v>
      </c>
      <c r="KQF23" s="240" t="s">
        <v>133</v>
      </c>
      <c r="KQG23" s="240" t="s">
        <v>133</v>
      </c>
      <c r="KQH23" s="240" t="s">
        <v>133</v>
      </c>
      <c r="KQI23" s="240" t="s">
        <v>133</v>
      </c>
      <c r="KQJ23" s="240" t="s">
        <v>133</v>
      </c>
      <c r="KQK23" s="240" t="s">
        <v>133</v>
      </c>
      <c r="KQL23" s="240" t="s">
        <v>133</v>
      </c>
      <c r="KQM23" s="240" t="s">
        <v>133</v>
      </c>
      <c r="KQN23" s="240" t="s">
        <v>133</v>
      </c>
      <c r="KQO23" s="240" t="s">
        <v>133</v>
      </c>
      <c r="KQP23" s="240" t="s">
        <v>133</v>
      </c>
      <c r="KQQ23" s="240" t="s">
        <v>133</v>
      </c>
      <c r="KQR23" s="240" t="s">
        <v>133</v>
      </c>
      <c r="KQS23" s="240" t="s">
        <v>133</v>
      </c>
      <c r="KQT23" s="240" t="s">
        <v>133</v>
      </c>
      <c r="KQU23" s="240" t="s">
        <v>133</v>
      </c>
      <c r="KQV23" s="240" t="s">
        <v>133</v>
      </c>
      <c r="KQW23" s="240" t="s">
        <v>133</v>
      </c>
      <c r="KQX23" s="240" t="s">
        <v>133</v>
      </c>
      <c r="KQY23" s="240" t="s">
        <v>133</v>
      </c>
      <c r="KQZ23" s="240" t="s">
        <v>133</v>
      </c>
      <c r="KRA23" s="240" t="s">
        <v>133</v>
      </c>
      <c r="KRB23" s="240" t="s">
        <v>133</v>
      </c>
      <c r="KRC23" s="240" t="s">
        <v>133</v>
      </c>
      <c r="KRD23" s="240" t="s">
        <v>133</v>
      </c>
      <c r="KRE23" s="240" t="s">
        <v>133</v>
      </c>
      <c r="KRF23" s="240" t="s">
        <v>133</v>
      </c>
      <c r="KRG23" s="240" t="s">
        <v>133</v>
      </c>
      <c r="KRH23" s="240" t="s">
        <v>133</v>
      </c>
      <c r="KRI23" s="240" t="s">
        <v>133</v>
      </c>
      <c r="KRJ23" s="240" t="s">
        <v>133</v>
      </c>
      <c r="KRK23" s="240" t="s">
        <v>133</v>
      </c>
      <c r="KRL23" s="240" t="s">
        <v>133</v>
      </c>
      <c r="KRM23" s="240" t="s">
        <v>133</v>
      </c>
      <c r="KRN23" s="240" t="s">
        <v>133</v>
      </c>
      <c r="KRO23" s="240" t="s">
        <v>133</v>
      </c>
      <c r="KRP23" s="240" t="s">
        <v>133</v>
      </c>
      <c r="KRQ23" s="240" t="s">
        <v>133</v>
      </c>
      <c r="KRR23" s="240" t="s">
        <v>133</v>
      </c>
      <c r="KRS23" s="240" t="s">
        <v>133</v>
      </c>
      <c r="KRT23" s="240" t="s">
        <v>133</v>
      </c>
      <c r="KRU23" s="240" t="s">
        <v>133</v>
      </c>
      <c r="KRV23" s="240" t="s">
        <v>133</v>
      </c>
      <c r="KRW23" s="240" t="s">
        <v>133</v>
      </c>
      <c r="KRX23" s="240" t="s">
        <v>133</v>
      </c>
      <c r="KRY23" s="240" t="s">
        <v>133</v>
      </c>
      <c r="KRZ23" s="240" t="s">
        <v>133</v>
      </c>
      <c r="KSA23" s="240" t="s">
        <v>133</v>
      </c>
      <c r="KSB23" s="240" t="s">
        <v>133</v>
      </c>
      <c r="KSC23" s="240" t="s">
        <v>133</v>
      </c>
      <c r="KSD23" s="240" t="s">
        <v>133</v>
      </c>
      <c r="KSE23" s="240" t="s">
        <v>133</v>
      </c>
      <c r="KSF23" s="240" t="s">
        <v>133</v>
      </c>
      <c r="KSG23" s="240" t="s">
        <v>133</v>
      </c>
      <c r="KSH23" s="240" t="s">
        <v>133</v>
      </c>
      <c r="KSI23" s="240" t="s">
        <v>133</v>
      </c>
      <c r="KSJ23" s="240" t="s">
        <v>133</v>
      </c>
      <c r="KSK23" s="240" t="s">
        <v>133</v>
      </c>
      <c r="KSL23" s="240" t="s">
        <v>133</v>
      </c>
      <c r="KSM23" s="240" t="s">
        <v>133</v>
      </c>
      <c r="KSN23" s="240" t="s">
        <v>133</v>
      </c>
      <c r="KSO23" s="240" t="s">
        <v>133</v>
      </c>
      <c r="KSP23" s="240" t="s">
        <v>133</v>
      </c>
      <c r="KSQ23" s="240" t="s">
        <v>133</v>
      </c>
      <c r="KSR23" s="240" t="s">
        <v>133</v>
      </c>
      <c r="KSS23" s="240" t="s">
        <v>133</v>
      </c>
      <c r="KST23" s="240" t="s">
        <v>133</v>
      </c>
      <c r="KSU23" s="240" t="s">
        <v>133</v>
      </c>
      <c r="KSV23" s="240" t="s">
        <v>133</v>
      </c>
      <c r="KSW23" s="240" t="s">
        <v>133</v>
      </c>
      <c r="KSX23" s="240" t="s">
        <v>133</v>
      </c>
      <c r="KSY23" s="240" t="s">
        <v>133</v>
      </c>
      <c r="KSZ23" s="240" t="s">
        <v>133</v>
      </c>
      <c r="KTA23" s="240" t="s">
        <v>133</v>
      </c>
      <c r="KTB23" s="240" t="s">
        <v>133</v>
      </c>
      <c r="KTC23" s="240" t="s">
        <v>133</v>
      </c>
      <c r="KTD23" s="240" t="s">
        <v>133</v>
      </c>
      <c r="KTE23" s="240" t="s">
        <v>133</v>
      </c>
      <c r="KTF23" s="240" t="s">
        <v>133</v>
      </c>
      <c r="KTG23" s="240" t="s">
        <v>133</v>
      </c>
      <c r="KTH23" s="240" t="s">
        <v>133</v>
      </c>
      <c r="KTI23" s="240" t="s">
        <v>133</v>
      </c>
      <c r="KTJ23" s="240" t="s">
        <v>133</v>
      </c>
      <c r="KTK23" s="240" t="s">
        <v>133</v>
      </c>
      <c r="KTL23" s="240" t="s">
        <v>133</v>
      </c>
      <c r="KTM23" s="240" t="s">
        <v>133</v>
      </c>
      <c r="KTN23" s="240" t="s">
        <v>133</v>
      </c>
      <c r="KTO23" s="240" t="s">
        <v>133</v>
      </c>
      <c r="KTP23" s="240" t="s">
        <v>133</v>
      </c>
      <c r="KTQ23" s="240" t="s">
        <v>133</v>
      </c>
      <c r="KTR23" s="240" t="s">
        <v>133</v>
      </c>
      <c r="KTS23" s="240" t="s">
        <v>133</v>
      </c>
      <c r="KTT23" s="240" t="s">
        <v>133</v>
      </c>
      <c r="KTU23" s="240" t="s">
        <v>133</v>
      </c>
      <c r="KTV23" s="240" t="s">
        <v>133</v>
      </c>
      <c r="KTW23" s="240" t="s">
        <v>133</v>
      </c>
      <c r="KTX23" s="240" t="s">
        <v>133</v>
      </c>
      <c r="KTY23" s="240" t="s">
        <v>133</v>
      </c>
      <c r="KTZ23" s="240" t="s">
        <v>133</v>
      </c>
      <c r="KUA23" s="240" t="s">
        <v>133</v>
      </c>
      <c r="KUB23" s="240" t="s">
        <v>133</v>
      </c>
      <c r="KUC23" s="240" t="s">
        <v>133</v>
      </c>
      <c r="KUD23" s="240" t="s">
        <v>133</v>
      </c>
      <c r="KUE23" s="240" t="s">
        <v>133</v>
      </c>
      <c r="KUF23" s="240" t="s">
        <v>133</v>
      </c>
      <c r="KUG23" s="240" t="s">
        <v>133</v>
      </c>
      <c r="KUH23" s="240" t="s">
        <v>133</v>
      </c>
      <c r="KUI23" s="240" t="s">
        <v>133</v>
      </c>
      <c r="KUJ23" s="240" t="s">
        <v>133</v>
      </c>
      <c r="KUK23" s="240" t="s">
        <v>133</v>
      </c>
      <c r="KUL23" s="240" t="s">
        <v>133</v>
      </c>
      <c r="KUM23" s="240" t="s">
        <v>133</v>
      </c>
      <c r="KUN23" s="240" t="s">
        <v>133</v>
      </c>
      <c r="KUO23" s="240" t="s">
        <v>133</v>
      </c>
      <c r="KUP23" s="240" t="s">
        <v>133</v>
      </c>
      <c r="KUQ23" s="240" t="s">
        <v>133</v>
      </c>
      <c r="KUR23" s="240" t="s">
        <v>133</v>
      </c>
      <c r="KUS23" s="240" t="s">
        <v>133</v>
      </c>
      <c r="KUT23" s="240" t="s">
        <v>133</v>
      </c>
      <c r="KUU23" s="240" t="s">
        <v>133</v>
      </c>
      <c r="KUV23" s="240" t="s">
        <v>133</v>
      </c>
      <c r="KUW23" s="240" t="s">
        <v>133</v>
      </c>
      <c r="KUX23" s="240" t="s">
        <v>133</v>
      </c>
      <c r="KUY23" s="240" t="s">
        <v>133</v>
      </c>
      <c r="KUZ23" s="240" t="s">
        <v>133</v>
      </c>
      <c r="KVA23" s="240" t="s">
        <v>133</v>
      </c>
      <c r="KVB23" s="240" t="s">
        <v>133</v>
      </c>
      <c r="KVC23" s="240" t="s">
        <v>133</v>
      </c>
      <c r="KVD23" s="240" t="s">
        <v>133</v>
      </c>
      <c r="KVE23" s="240" t="s">
        <v>133</v>
      </c>
      <c r="KVF23" s="240" t="s">
        <v>133</v>
      </c>
      <c r="KVG23" s="240" t="s">
        <v>133</v>
      </c>
      <c r="KVH23" s="240" t="s">
        <v>133</v>
      </c>
      <c r="KVI23" s="240" t="s">
        <v>133</v>
      </c>
      <c r="KVJ23" s="240" t="s">
        <v>133</v>
      </c>
      <c r="KVK23" s="240" t="s">
        <v>133</v>
      </c>
      <c r="KVL23" s="240" t="s">
        <v>133</v>
      </c>
      <c r="KVM23" s="240" t="s">
        <v>133</v>
      </c>
      <c r="KVN23" s="240" t="s">
        <v>133</v>
      </c>
      <c r="KVO23" s="240" t="s">
        <v>133</v>
      </c>
      <c r="KVP23" s="240" t="s">
        <v>133</v>
      </c>
      <c r="KVQ23" s="240" t="s">
        <v>133</v>
      </c>
      <c r="KVR23" s="240" t="s">
        <v>133</v>
      </c>
      <c r="KVS23" s="240" t="s">
        <v>133</v>
      </c>
      <c r="KVT23" s="240" t="s">
        <v>133</v>
      </c>
      <c r="KVU23" s="240" t="s">
        <v>133</v>
      </c>
      <c r="KVV23" s="240" t="s">
        <v>133</v>
      </c>
      <c r="KVW23" s="240" t="s">
        <v>133</v>
      </c>
      <c r="KVX23" s="240" t="s">
        <v>133</v>
      </c>
      <c r="KVY23" s="240" t="s">
        <v>133</v>
      </c>
      <c r="KVZ23" s="240" t="s">
        <v>133</v>
      </c>
      <c r="KWA23" s="240" t="s">
        <v>133</v>
      </c>
      <c r="KWB23" s="240" t="s">
        <v>133</v>
      </c>
      <c r="KWC23" s="240" t="s">
        <v>133</v>
      </c>
      <c r="KWD23" s="240" t="s">
        <v>133</v>
      </c>
      <c r="KWE23" s="240" t="s">
        <v>133</v>
      </c>
      <c r="KWF23" s="240" t="s">
        <v>133</v>
      </c>
      <c r="KWG23" s="240" t="s">
        <v>133</v>
      </c>
      <c r="KWH23" s="240" t="s">
        <v>133</v>
      </c>
      <c r="KWI23" s="240" t="s">
        <v>133</v>
      </c>
      <c r="KWJ23" s="240" t="s">
        <v>133</v>
      </c>
      <c r="KWK23" s="240" t="s">
        <v>133</v>
      </c>
      <c r="KWL23" s="240" t="s">
        <v>133</v>
      </c>
      <c r="KWM23" s="240" t="s">
        <v>133</v>
      </c>
      <c r="KWN23" s="240" t="s">
        <v>133</v>
      </c>
      <c r="KWO23" s="240" t="s">
        <v>133</v>
      </c>
      <c r="KWP23" s="240" t="s">
        <v>133</v>
      </c>
      <c r="KWQ23" s="240" t="s">
        <v>133</v>
      </c>
      <c r="KWR23" s="240" t="s">
        <v>133</v>
      </c>
      <c r="KWS23" s="240" t="s">
        <v>133</v>
      </c>
      <c r="KWT23" s="240" t="s">
        <v>133</v>
      </c>
      <c r="KWU23" s="240" t="s">
        <v>133</v>
      </c>
      <c r="KWV23" s="240" t="s">
        <v>133</v>
      </c>
      <c r="KWW23" s="240" t="s">
        <v>133</v>
      </c>
      <c r="KWX23" s="240" t="s">
        <v>133</v>
      </c>
      <c r="KWY23" s="240" t="s">
        <v>133</v>
      </c>
      <c r="KWZ23" s="240" t="s">
        <v>133</v>
      </c>
      <c r="KXA23" s="240" t="s">
        <v>133</v>
      </c>
      <c r="KXB23" s="240" t="s">
        <v>133</v>
      </c>
      <c r="KXC23" s="240" t="s">
        <v>133</v>
      </c>
      <c r="KXD23" s="240" t="s">
        <v>133</v>
      </c>
      <c r="KXE23" s="240" t="s">
        <v>133</v>
      </c>
      <c r="KXF23" s="240" t="s">
        <v>133</v>
      </c>
      <c r="KXG23" s="240" t="s">
        <v>133</v>
      </c>
      <c r="KXH23" s="240" t="s">
        <v>133</v>
      </c>
      <c r="KXI23" s="240" t="s">
        <v>133</v>
      </c>
      <c r="KXJ23" s="240" t="s">
        <v>133</v>
      </c>
      <c r="KXK23" s="240" t="s">
        <v>133</v>
      </c>
      <c r="KXL23" s="240" t="s">
        <v>133</v>
      </c>
      <c r="KXM23" s="240" t="s">
        <v>133</v>
      </c>
      <c r="KXN23" s="240" t="s">
        <v>133</v>
      </c>
      <c r="KXO23" s="240" t="s">
        <v>133</v>
      </c>
      <c r="KXP23" s="240" t="s">
        <v>133</v>
      </c>
      <c r="KXQ23" s="240" t="s">
        <v>133</v>
      </c>
      <c r="KXR23" s="240" t="s">
        <v>133</v>
      </c>
      <c r="KXS23" s="240" t="s">
        <v>133</v>
      </c>
      <c r="KXT23" s="240" t="s">
        <v>133</v>
      </c>
      <c r="KXU23" s="240" t="s">
        <v>133</v>
      </c>
      <c r="KXV23" s="240" t="s">
        <v>133</v>
      </c>
      <c r="KXW23" s="240" t="s">
        <v>133</v>
      </c>
      <c r="KXX23" s="240" t="s">
        <v>133</v>
      </c>
      <c r="KXY23" s="240" t="s">
        <v>133</v>
      </c>
      <c r="KXZ23" s="240" t="s">
        <v>133</v>
      </c>
      <c r="KYA23" s="240" t="s">
        <v>133</v>
      </c>
      <c r="KYB23" s="240" t="s">
        <v>133</v>
      </c>
      <c r="KYC23" s="240" t="s">
        <v>133</v>
      </c>
      <c r="KYD23" s="240" t="s">
        <v>133</v>
      </c>
      <c r="KYE23" s="240" t="s">
        <v>133</v>
      </c>
      <c r="KYF23" s="240" t="s">
        <v>133</v>
      </c>
      <c r="KYG23" s="240" t="s">
        <v>133</v>
      </c>
      <c r="KYH23" s="240" t="s">
        <v>133</v>
      </c>
      <c r="KYI23" s="240" t="s">
        <v>133</v>
      </c>
      <c r="KYJ23" s="240" t="s">
        <v>133</v>
      </c>
      <c r="KYK23" s="240" t="s">
        <v>133</v>
      </c>
      <c r="KYL23" s="240" t="s">
        <v>133</v>
      </c>
      <c r="KYM23" s="240" t="s">
        <v>133</v>
      </c>
      <c r="KYN23" s="240" t="s">
        <v>133</v>
      </c>
      <c r="KYO23" s="240" t="s">
        <v>133</v>
      </c>
      <c r="KYP23" s="240" t="s">
        <v>133</v>
      </c>
      <c r="KYQ23" s="240" t="s">
        <v>133</v>
      </c>
      <c r="KYR23" s="240" t="s">
        <v>133</v>
      </c>
      <c r="KYS23" s="240" t="s">
        <v>133</v>
      </c>
      <c r="KYT23" s="240" t="s">
        <v>133</v>
      </c>
      <c r="KYU23" s="240" t="s">
        <v>133</v>
      </c>
      <c r="KYV23" s="240" t="s">
        <v>133</v>
      </c>
      <c r="KYW23" s="240" t="s">
        <v>133</v>
      </c>
      <c r="KYX23" s="240" t="s">
        <v>133</v>
      </c>
      <c r="KYY23" s="240" t="s">
        <v>133</v>
      </c>
      <c r="KYZ23" s="240" t="s">
        <v>133</v>
      </c>
      <c r="KZA23" s="240" t="s">
        <v>133</v>
      </c>
      <c r="KZB23" s="240" t="s">
        <v>133</v>
      </c>
      <c r="KZC23" s="240" t="s">
        <v>133</v>
      </c>
      <c r="KZD23" s="240" t="s">
        <v>133</v>
      </c>
      <c r="KZE23" s="240" t="s">
        <v>133</v>
      </c>
      <c r="KZF23" s="240" t="s">
        <v>133</v>
      </c>
      <c r="KZG23" s="240" t="s">
        <v>133</v>
      </c>
      <c r="KZH23" s="240" t="s">
        <v>133</v>
      </c>
      <c r="KZI23" s="240" t="s">
        <v>133</v>
      </c>
      <c r="KZJ23" s="240" t="s">
        <v>133</v>
      </c>
      <c r="KZK23" s="240" t="s">
        <v>133</v>
      </c>
      <c r="KZL23" s="240" t="s">
        <v>133</v>
      </c>
      <c r="KZM23" s="240" t="s">
        <v>133</v>
      </c>
      <c r="KZN23" s="240" t="s">
        <v>133</v>
      </c>
      <c r="KZO23" s="240" t="s">
        <v>133</v>
      </c>
      <c r="KZP23" s="240" t="s">
        <v>133</v>
      </c>
      <c r="KZQ23" s="240" t="s">
        <v>133</v>
      </c>
      <c r="KZR23" s="240" t="s">
        <v>133</v>
      </c>
      <c r="KZS23" s="240" t="s">
        <v>133</v>
      </c>
      <c r="KZT23" s="240" t="s">
        <v>133</v>
      </c>
      <c r="KZU23" s="240" t="s">
        <v>133</v>
      </c>
      <c r="KZV23" s="240" t="s">
        <v>133</v>
      </c>
      <c r="KZW23" s="240" t="s">
        <v>133</v>
      </c>
      <c r="KZX23" s="240" t="s">
        <v>133</v>
      </c>
      <c r="KZY23" s="240" t="s">
        <v>133</v>
      </c>
      <c r="KZZ23" s="240" t="s">
        <v>133</v>
      </c>
      <c r="LAA23" s="240" t="s">
        <v>133</v>
      </c>
      <c r="LAB23" s="240" t="s">
        <v>133</v>
      </c>
      <c r="LAC23" s="240" t="s">
        <v>133</v>
      </c>
      <c r="LAD23" s="240" t="s">
        <v>133</v>
      </c>
      <c r="LAE23" s="240" t="s">
        <v>133</v>
      </c>
      <c r="LAF23" s="240" t="s">
        <v>133</v>
      </c>
      <c r="LAG23" s="240" t="s">
        <v>133</v>
      </c>
      <c r="LAH23" s="240" t="s">
        <v>133</v>
      </c>
      <c r="LAI23" s="240" t="s">
        <v>133</v>
      </c>
      <c r="LAJ23" s="240" t="s">
        <v>133</v>
      </c>
      <c r="LAK23" s="240" t="s">
        <v>133</v>
      </c>
      <c r="LAL23" s="240" t="s">
        <v>133</v>
      </c>
      <c r="LAM23" s="240" t="s">
        <v>133</v>
      </c>
      <c r="LAN23" s="240" t="s">
        <v>133</v>
      </c>
      <c r="LAO23" s="240" t="s">
        <v>133</v>
      </c>
      <c r="LAP23" s="240" t="s">
        <v>133</v>
      </c>
      <c r="LAQ23" s="240" t="s">
        <v>133</v>
      </c>
      <c r="LAR23" s="240" t="s">
        <v>133</v>
      </c>
      <c r="LAS23" s="240" t="s">
        <v>133</v>
      </c>
      <c r="LAT23" s="240" t="s">
        <v>133</v>
      </c>
      <c r="LAU23" s="240" t="s">
        <v>133</v>
      </c>
      <c r="LAV23" s="240" t="s">
        <v>133</v>
      </c>
      <c r="LAW23" s="240" t="s">
        <v>133</v>
      </c>
      <c r="LAX23" s="240" t="s">
        <v>133</v>
      </c>
      <c r="LAY23" s="240" t="s">
        <v>133</v>
      </c>
      <c r="LAZ23" s="240" t="s">
        <v>133</v>
      </c>
      <c r="LBA23" s="240" t="s">
        <v>133</v>
      </c>
      <c r="LBB23" s="240" t="s">
        <v>133</v>
      </c>
      <c r="LBC23" s="240" t="s">
        <v>133</v>
      </c>
      <c r="LBD23" s="240" t="s">
        <v>133</v>
      </c>
      <c r="LBE23" s="240" t="s">
        <v>133</v>
      </c>
      <c r="LBF23" s="240" t="s">
        <v>133</v>
      </c>
      <c r="LBG23" s="240" t="s">
        <v>133</v>
      </c>
      <c r="LBH23" s="240" t="s">
        <v>133</v>
      </c>
      <c r="LBI23" s="240" t="s">
        <v>133</v>
      </c>
      <c r="LBJ23" s="240" t="s">
        <v>133</v>
      </c>
      <c r="LBK23" s="240" t="s">
        <v>133</v>
      </c>
      <c r="LBL23" s="240" t="s">
        <v>133</v>
      </c>
      <c r="LBM23" s="240" t="s">
        <v>133</v>
      </c>
      <c r="LBN23" s="240" t="s">
        <v>133</v>
      </c>
      <c r="LBO23" s="240" t="s">
        <v>133</v>
      </c>
      <c r="LBP23" s="240" t="s">
        <v>133</v>
      </c>
      <c r="LBQ23" s="240" t="s">
        <v>133</v>
      </c>
      <c r="LBR23" s="240" t="s">
        <v>133</v>
      </c>
      <c r="LBS23" s="240" t="s">
        <v>133</v>
      </c>
      <c r="LBT23" s="240" t="s">
        <v>133</v>
      </c>
      <c r="LBU23" s="240" t="s">
        <v>133</v>
      </c>
      <c r="LBV23" s="240" t="s">
        <v>133</v>
      </c>
      <c r="LBW23" s="240" t="s">
        <v>133</v>
      </c>
      <c r="LBX23" s="240" t="s">
        <v>133</v>
      </c>
      <c r="LBY23" s="240" t="s">
        <v>133</v>
      </c>
      <c r="LBZ23" s="240" t="s">
        <v>133</v>
      </c>
      <c r="LCA23" s="240" t="s">
        <v>133</v>
      </c>
      <c r="LCB23" s="240" t="s">
        <v>133</v>
      </c>
      <c r="LCC23" s="240" t="s">
        <v>133</v>
      </c>
      <c r="LCD23" s="240" t="s">
        <v>133</v>
      </c>
      <c r="LCE23" s="240" t="s">
        <v>133</v>
      </c>
      <c r="LCF23" s="240" t="s">
        <v>133</v>
      </c>
      <c r="LCG23" s="240" t="s">
        <v>133</v>
      </c>
      <c r="LCH23" s="240" t="s">
        <v>133</v>
      </c>
      <c r="LCI23" s="240" t="s">
        <v>133</v>
      </c>
      <c r="LCJ23" s="240" t="s">
        <v>133</v>
      </c>
      <c r="LCK23" s="240" t="s">
        <v>133</v>
      </c>
      <c r="LCL23" s="240" t="s">
        <v>133</v>
      </c>
      <c r="LCM23" s="240" t="s">
        <v>133</v>
      </c>
      <c r="LCN23" s="240" t="s">
        <v>133</v>
      </c>
      <c r="LCO23" s="240" t="s">
        <v>133</v>
      </c>
      <c r="LCP23" s="240" t="s">
        <v>133</v>
      </c>
      <c r="LCQ23" s="240" t="s">
        <v>133</v>
      </c>
      <c r="LCR23" s="240" t="s">
        <v>133</v>
      </c>
      <c r="LCS23" s="240" t="s">
        <v>133</v>
      </c>
      <c r="LCT23" s="240" t="s">
        <v>133</v>
      </c>
      <c r="LCU23" s="240" t="s">
        <v>133</v>
      </c>
      <c r="LCV23" s="240" t="s">
        <v>133</v>
      </c>
      <c r="LCW23" s="240" t="s">
        <v>133</v>
      </c>
      <c r="LCX23" s="240" t="s">
        <v>133</v>
      </c>
      <c r="LCY23" s="240" t="s">
        <v>133</v>
      </c>
      <c r="LCZ23" s="240" t="s">
        <v>133</v>
      </c>
      <c r="LDA23" s="240" t="s">
        <v>133</v>
      </c>
      <c r="LDB23" s="240" t="s">
        <v>133</v>
      </c>
      <c r="LDC23" s="240" t="s">
        <v>133</v>
      </c>
      <c r="LDD23" s="240" t="s">
        <v>133</v>
      </c>
      <c r="LDE23" s="240" t="s">
        <v>133</v>
      </c>
      <c r="LDF23" s="240" t="s">
        <v>133</v>
      </c>
      <c r="LDG23" s="240" t="s">
        <v>133</v>
      </c>
      <c r="LDH23" s="240" t="s">
        <v>133</v>
      </c>
      <c r="LDI23" s="240" t="s">
        <v>133</v>
      </c>
      <c r="LDJ23" s="240" t="s">
        <v>133</v>
      </c>
      <c r="LDK23" s="240" t="s">
        <v>133</v>
      </c>
      <c r="LDL23" s="240" t="s">
        <v>133</v>
      </c>
      <c r="LDM23" s="240" t="s">
        <v>133</v>
      </c>
      <c r="LDN23" s="240" t="s">
        <v>133</v>
      </c>
      <c r="LDO23" s="240" t="s">
        <v>133</v>
      </c>
      <c r="LDP23" s="240" t="s">
        <v>133</v>
      </c>
      <c r="LDQ23" s="240" t="s">
        <v>133</v>
      </c>
      <c r="LDR23" s="240" t="s">
        <v>133</v>
      </c>
      <c r="LDS23" s="240" t="s">
        <v>133</v>
      </c>
      <c r="LDT23" s="240" t="s">
        <v>133</v>
      </c>
      <c r="LDU23" s="240" t="s">
        <v>133</v>
      </c>
      <c r="LDV23" s="240" t="s">
        <v>133</v>
      </c>
      <c r="LDW23" s="240" t="s">
        <v>133</v>
      </c>
      <c r="LDX23" s="240" t="s">
        <v>133</v>
      </c>
      <c r="LDY23" s="240" t="s">
        <v>133</v>
      </c>
      <c r="LDZ23" s="240" t="s">
        <v>133</v>
      </c>
      <c r="LEA23" s="240" t="s">
        <v>133</v>
      </c>
      <c r="LEB23" s="240" t="s">
        <v>133</v>
      </c>
      <c r="LEC23" s="240" t="s">
        <v>133</v>
      </c>
      <c r="LED23" s="240" t="s">
        <v>133</v>
      </c>
      <c r="LEE23" s="240" t="s">
        <v>133</v>
      </c>
      <c r="LEF23" s="240" t="s">
        <v>133</v>
      </c>
      <c r="LEG23" s="240" t="s">
        <v>133</v>
      </c>
      <c r="LEH23" s="240" t="s">
        <v>133</v>
      </c>
      <c r="LEI23" s="240" t="s">
        <v>133</v>
      </c>
      <c r="LEJ23" s="240" t="s">
        <v>133</v>
      </c>
      <c r="LEK23" s="240" t="s">
        <v>133</v>
      </c>
      <c r="LEL23" s="240" t="s">
        <v>133</v>
      </c>
      <c r="LEM23" s="240" t="s">
        <v>133</v>
      </c>
      <c r="LEN23" s="240" t="s">
        <v>133</v>
      </c>
      <c r="LEO23" s="240" t="s">
        <v>133</v>
      </c>
      <c r="LEP23" s="240" t="s">
        <v>133</v>
      </c>
      <c r="LEQ23" s="240" t="s">
        <v>133</v>
      </c>
      <c r="LER23" s="240" t="s">
        <v>133</v>
      </c>
      <c r="LES23" s="240" t="s">
        <v>133</v>
      </c>
      <c r="LET23" s="240" t="s">
        <v>133</v>
      </c>
      <c r="LEU23" s="240" t="s">
        <v>133</v>
      </c>
      <c r="LEV23" s="240" t="s">
        <v>133</v>
      </c>
      <c r="LEW23" s="240" t="s">
        <v>133</v>
      </c>
      <c r="LEX23" s="240" t="s">
        <v>133</v>
      </c>
      <c r="LEY23" s="240" t="s">
        <v>133</v>
      </c>
      <c r="LEZ23" s="240" t="s">
        <v>133</v>
      </c>
      <c r="LFA23" s="240" t="s">
        <v>133</v>
      </c>
      <c r="LFB23" s="240" t="s">
        <v>133</v>
      </c>
      <c r="LFC23" s="240" t="s">
        <v>133</v>
      </c>
      <c r="LFD23" s="240" t="s">
        <v>133</v>
      </c>
      <c r="LFE23" s="240" t="s">
        <v>133</v>
      </c>
      <c r="LFF23" s="240" t="s">
        <v>133</v>
      </c>
      <c r="LFG23" s="240" t="s">
        <v>133</v>
      </c>
      <c r="LFH23" s="240" t="s">
        <v>133</v>
      </c>
      <c r="LFI23" s="240" t="s">
        <v>133</v>
      </c>
      <c r="LFJ23" s="240" t="s">
        <v>133</v>
      </c>
      <c r="LFK23" s="240" t="s">
        <v>133</v>
      </c>
      <c r="LFL23" s="240" t="s">
        <v>133</v>
      </c>
      <c r="LFM23" s="240" t="s">
        <v>133</v>
      </c>
      <c r="LFN23" s="240" t="s">
        <v>133</v>
      </c>
      <c r="LFO23" s="240" t="s">
        <v>133</v>
      </c>
      <c r="LFP23" s="240" t="s">
        <v>133</v>
      </c>
      <c r="LFQ23" s="240" t="s">
        <v>133</v>
      </c>
      <c r="LFR23" s="240" t="s">
        <v>133</v>
      </c>
      <c r="LFS23" s="240" t="s">
        <v>133</v>
      </c>
      <c r="LFT23" s="240" t="s">
        <v>133</v>
      </c>
      <c r="LFU23" s="240" t="s">
        <v>133</v>
      </c>
      <c r="LFV23" s="240" t="s">
        <v>133</v>
      </c>
      <c r="LFW23" s="240" t="s">
        <v>133</v>
      </c>
      <c r="LFX23" s="240" t="s">
        <v>133</v>
      </c>
      <c r="LFY23" s="240" t="s">
        <v>133</v>
      </c>
      <c r="LFZ23" s="240" t="s">
        <v>133</v>
      </c>
      <c r="LGA23" s="240" t="s">
        <v>133</v>
      </c>
      <c r="LGB23" s="240" t="s">
        <v>133</v>
      </c>
      <c r="LGC23" s="240" t="s">
        <v>133</v>
      </c>
      <c r="LGD23" s="240" t="s">
        <v>133</v>
      </c>
      <c r="LGE23" s="240" t="s">
        <v>133</v>
      </c>
      <c r="LGF23" s="240" t="s">
        <v>133</v>
      </c>
      <c r="LGG23" s="240" t="s">
        <v>133</v>
      </c>
      <c r="LGH23" s="240" t="s">
        <v>133</v>
      </c>
      <c r="LGI23" s="240" t="s">
        <v>133</v>
      </c>
      <c r="LGJ23" s="240" t="s">
        <v>133</v>
      </c>
      <c r="LGK23" s="240" t="s">
        <v>133</v>
      </c>
      <c r="LGL23" s="240" t="s">
        <v>133</v>
      </c>
      <c r="LGM23" s="240" t="s">
        <v>133</v>
      </c>
      <c r="LGN23" s="240" t="s">
        <v>133</v>
      </c>
      <c r="LGO23" s="240" t="s">
        <v>133</v>
      </c>
      <c r="LGP23" s="240" t="s">
        <v>133</v>
      </c>
      <c r="LGQ23" s="240" t="s">
        <v>133</v>
      </c>
      <c r="LGR23" s="240" t="s">
        <v>133</v>
      </c>
      <c r="LGS23" s="240" t="s">
        <v>133</v>
      </c>
      <c r="LGT23" s="240" t="s">
        <v>133</v>
      </c>
      <c r="LGU23" s="240" t="s">
        <v>133</v>
      </c>
      <c r="LGV23" s="240" t="s">
        <v>133</v>
      </c>
      <c r="LGW23" s="240" t="s">
        <v>133</v>
      </c>
      <c r="LGX23" s="240" t="s">
        <v>133</v>
      </c>
      <c r="LGY23" s="240" t="s">
        <v>133</v>
      </c>
      <c r="LGZ23" s="240" t="s">
        <v>133</v>
      </c>
      <c r="LHA23" s="240" t="s">
        <v>133</v>
      </c>
      <c r="LHB23" s="240" t="s">
        <v>133</v>
      </c>
      <c r="LHC23" s="240" t="s">
        <v>133</v>
      </c>
      <c r="LHD23" s="240" t="s">
        <v>133</v>
      </c>
      <c r="LHE23" s="240" t="s">
        <v>133</v>
      </c>
      <c r="LHF23" s="240" t="s">
        <v>133</v>
      </c>
      <c r="LHG23" s="240" t="s">
        <v>133</v>
      </c>
      <c r="LHH23" s="240" t="s">
        <v>133</v>
      </c>
      <c r="LHI23" s="240" t="s">
        <v>133</v>
      </c>
      <c r="LHJ23" s="240" t="s">
        <v>133</v>
      </c>
      <c r="LHK23" s="240" t="s">
        <v>133</v>
      </c>
      <c r="LHL23" s="240" t="s">
        <v>133</v>
      </c>
      <c r="LHM23" s="240" t="s">
        <v>133</v>
      </c>
      <c r="LHN23" s="240" t="s">
        <v>133</v>
      </c>
      <c r="LHO23" s="240" t="s">
        <v>133</v>
      </c>
      <c r="LHP23" s="240" t="s">
        <v>133</v>
      </c>
      <c r="LHQ23" s="240" t="s">
        <v>133</v>
      </c>
      <c r="LHR23" s="240" t="s">
        <v>133</v>
      </c>
      <c r="LHS23" s="240" t="s">
        <v>133</v>
      </c>
      <c r="LHT23" s="240" t="s">
        <v>133</v>
      </c>
      <c r="LHU23" s="240" t="s">
        <v>133</v>
      </c>
      <c r="LHV23" s="240" t="s">
        <v>133</v>
      </c>
      <c r="LHW23" s="240" t="s">
        <v>133</v>
      </c>
      <c r="LHX23" s="240" t="s">
        <v>133</v>
      </c>
      <c r="LHY23" s="240" t="s">
        <v>133</v>
      </c>
      <c r="LHZ23" s="240" t="s">
        <v>133</v>
      </c>
      <c r="LIA23" s="240" t="s">
        <v>133</v>
      </c>
      <c r="LIB23" s="240" t="s">
        <v>133</v>
      </c>
      <c r="LIC23" s="240" t="s">
        <v>133</v>
      </c>
      <c r="LID23" s="240" t="s">
        <v>133</v>
      </c>
      <c r="LIE23" s="240" t="s">
        <v>133</v>
      </c>
      <c r="LIF23" s="240" t="s">
        <v>133</v>
      </c>
      <c r="LIG23" s="240" t="s">
        <v>133</v>
      </c>
      <c r="LIH23" s="240" t="s">
        <v>133</v>
      </c>
      <c r="LII23" s="240" t="s">
        <v>133</v>
      </c>
      <c r="LIJ23" s="240" t="s">
        <v>133</v>
      </c>
      <c r="LIK23" s="240" t="s">
        <v>133</v>
      </c>
      <c r="LIL23" s="240" t="s">
        <v>133</v>
      </c>
      <c r="LIM23" s="240" t="s">
        <v>133</v>
      </c>
      <c r="LIN23" s="240" t="s">
        <v>133</v>
      </c>
      <c r="LIO23" s="240" t="s">
        <v>133</v>
      </c>
      <c r="LIP23" s="240" t="s">
        <v>133</v>
      </c>
      <c r="LIQ23" s="240" t="s">
        <v>133</v>
      </c>
      <c r="LIR23" s="240" t="s">
        <v>133</v>
      </c>
      <c r="LIS23" s="240" t="s">
        <v>133</v>
      </c>
      <c r="LIT23" s="240" t="s">
        <v>133</v>
      </c>
      <c r="LIU23" s="240" t="s">
        <v>133</v>
      </c>
      <c r="LIV23" s="240" t="s">
        <v>133</v>
      </c>
      <c r="LIW23" s="240" t="s">
        <v>133</v>
      </c>
      <c r="LIX23" s="240" t="s">
        <v>133</v>
      </c>
      <c r="LIY23" s="240" t="s">
        <v>133</v>
      </c>
      <c r="LIZ23" s="240" t="s">
        <v>133</v>
      </c>
      <c r="LJA23" s="240" t="s">
        <v>133</v>
      </c>
      <c r="LJB23" s="240" t="s">
        <v>133</v>
      </c>
      <c r="LJC23" s="240" t="s">
        <v>133</v>
      </c>
      <c r="LJD23" s="240" t="s">
        <v>133</v>
      </c>
      <c r="LJE23" s="240" t="s">
        <v>133</v>
      </c>
      <c r="LJF23" s="240" t="s">
        <v>133</v>
      </c>
      <c r="LJG23" s="240" t="s">
        <v>133</v>
      </c>
      <c r="LJH23" s="240" t="s">
        <v>133</v>
      </c>
      <c r="LJI23" s="240" t="s">
        <v>133</v>
      </c>
      <c r="LJJ23" s="240" t="s">
        <v>133</v>
      </c>
      <c r="LJK23" s="240" t="s">
        <v>133</v>
      </c>
      <c r="LJL23" s="240" t="s">
        <v>133</v>
      </c>
      <c r="LJM23" s="240" t="s">
        <v>133</v>
      </c>
      <c r="LJN23" s="240" t="s">
        <v>133</v>
      </c>
      <c r="LJO23" s="240" t="s">
        <v>133</v>
      </c>
      <c r="LJP23" s="240" t="s">
        <v>133</v>
      </c>
      <c r="LJQ23" s="240" t="s">
        <v>133</v>
      </c>
      <c r="LJR23" s="240" t="s">
        <v>133</v>
      </c>
      <c r="LJS23" s="240" t="s">
        <v>133</v>
      </c>
      <c r="LJT23" s="240" t="s">
        <v>133</v>
      </c>
      <c r="LJU23" s="240" t="s">
        <v>133</v>
      </c>
      <c r="LJV23" s="240" t="s">
        <v>133</v>
      </c>
      <c r="LJW23" s="240" t="s">
        <v>133</v>
      </c>
      <c r="LJX23" s="240" t="s">
        <v>133</v>
      </c>
      <c r="LJY23" s="240" t="s">
        <v>133</v>
      </c>
      <c r="LJZ23" s="240" t="s">
        <v>133</v>
      </c>
      <c r="LKA23" s="240" t="s">
        <v>133</v>
      </c>
      <c r="LKB23" s="240" t="s">
        <v>133</v>
      </c>
      <c r="LKC23" s="240" t="s">
        <v>133</v>
      </c>
      <c r="LKD23" s="240" t="s">
        <v>133</v>
      </c>
      <c r="LKE23" s="240" t="s">
        <v>133</v>
      </c>
      <c r="LKF23" s="240" t="s">
        <v>133</v>
      </c>
      <c r="LKG23" s="240" t="s">
        <v>133</v>
      </c>
      <c r="LKH23" s="240" t="s">
        <v>133</v>
      </c>
      <c r="LKI23" s="240" t="s">
        <v>133</v>
      </c>
      <c r="LKJ23" s="240" t="s">
        <v>133</v>
      </c>
      <c r="LKK23" s="240" t="s">
        <v>133</v>
      </c>
      <c r="LKL23" s="240" t="s">
        <v>133</v>
      </c>
      <c r="LKM23" s="240" t="s">
        <v>133</v>
      </c>
      <c r="LKN23" s="240" t="s">
        <v>133</v>
      </c>
      <c r="LKO23" s="240" t="s">
        <v>133</v>
      </c>
      <c r="LKP23" s="240" t="s">
        <v>133</v>
      </c>
      <c r="LKQ23" s="240" t="s">
        <v>133</v>
      </c>
      <c r="LKR23" s="240" t="s">
        <v>133</v>
      </c>
      <c r="LKS23" s="240" t="s">
        <v>133</v>
      </c>
      <c r="LKT23" s="240" t="s">
        <v>133</v>
      </c>
      <c r="LKU23" s="240" t="s">
        <v>133</v>
      </c>
      <c r="LKV23" s="240" t="s">
        <v>133</v>
      </c>
      <c r="LKW23" s="240" t="s">
        <v>133</v>
      </c>
      <c r="LKX23" s="240" t="s">
        <v>133</v>
      </c>
      <c r="LKY23" s="240" t="s">
        <v>133</v>
      </c>
      <c r="LKZ23" s="240" t="s">
        <v>133</v>
      </c>
      <c r="LLA23" s="240" t="s">
        <v>133</v>
      </c>
      <c r="LLB23" s="240" t="s">
        <v>133</v>
      </c>
      <c r="LLC23" s="240" t="s">
        <v>133</v>
      </c>
      <c r="LLD23" s="240" t="s">
        <v>133</v>
      </c>
      <c r="LLE23" s="240" t="s">
        <v>133</v>
      </c>
      <c r="LLF23" s="240" t="s">
        <v>133</v>
      </c>
      <c r="LLG23" s="240" t="s">
        <v>133</v>
      </c>
      <c r="LLH23" s="240" t="s">
        <v>133</v>
      </c>
      <c r="LLI23" s="240" t="s">
        <v>133</v>
      </c>
      <c r="LLJ23" s="240" t="s">
        <v>133</v>
      </c>
      <c r="LLK23" s="240" t="s">
        <v>133</v>
      </c>
      <c r="LLL23" s="240" t="s">
        <v>133</v>
      </c>
      <c r="LLM23" s="240" t="s">
        <v>133</v>
      </c>
      <c r="LLN23" s="240" t="s">
        <v>133</v>
      </c>
      <c r="LLO23" s="240" t="s">
        <v>133</v>
      </c>
      <c r="LLP23" s="240" t="s">
        <v>133</v>
      </c>
      <c r="LLQ23" s="240" t="s">
        <v>133</v>
      </c>
      <c r="LLR23" s="240" t="s">
        <v>133</v>
      </c>
      <c r="LLS23" s="240" t="s">
        <v>133</v>
      </c>
      <c r="LLT23" s="240" t="s">
        <v>133</v>
      </c>
      <c r="LLU23" s="240" t="s">
        <v>133</v>
      </c>
      <c r="LLV23" s="240" t="s">
        <v>133</v>
      </c>
      <c r="LLW23" s="240" t="s">
        <v>133</v>
      </c>
      <c r="LLX23" s="240" t="s">
        <v>133</v>
      </c>
      <c r="LLY23" s="240" t="s">
        <v>133</v>
      </c>
      <c r="LLZ23" s="240" t="s">
        <v>133</v>
      </c>
      <c r="LMA23" s="240" t="s">
        <v>133</v>
      </c>
      <c r="LMB23" s="240" t="s">
        <v>133</v>
      </c>
      <c r="LMC23" s="240" t="s">
        <v>133</v>
      </c>
      <c r="LMD23" s="240" t="s">
        <v>133</v>
      </c>
      <c r="LME23" s="240" t="s">
        <v>133</v>
      </c>
      <c r="LMF23" s="240" t="s">
        <v>133</v>
      </c>
      <c r="LMG23" s="240" t="s">
        <v>133</v>
      </c>
      <c r="LMH23" s="240" t="s">
        <v>133</v>
      </c>
      <c r="LMI23" s="240" t="s">
        <v>133</v>
      </c>
      <c r="LMJ23" s="240" t="s">
        <v>133</v>
      </c>
      <c r="LMK23" s="240" t="s">
        <v>133</v>
      </c>
      <c r="LML23" s="240" t="s">
        <v>133</v>
      </c>
      <c r="LMM23" s="240" t="s">
        <v>133</v>
      </c>
      <c r="LMN23" s="240" t="s">
        <v>133</v>
      </c>
      <c r="LMO23" s="240" t="s">
        <v>133</v>
      </c>
      <c r="LMP23" s="240" t="s">
        <v>133</v>
      </c>
      <c r="LMQ23" s="240" t="s">
        <v>133</v>
      </c>
      <c r="LMR23" s="240" t="s">
        <v>133</v>
      </c>
      <c r="LMS23" s="240" t="s">
        <v>133</v>
      </c>
      <c r="LMT23" s="240" t="s">
        <v>133</v>
      </c>
      <c r="LMU23" s="240" t="s">
        <v>133</v>
      </c>
      <c r="LMV23" s="240" t="s">
        <v>133</v>
      </c>
      <c r="LMW23" s="240" t="s">
        <v>133</v>
      </c>
      <c r="LMX23" s="240" t="s">
        <v>133</v>
      </c>
      <c r="LMY23" s="240" t="s">
        <v>133</v>
      </c>
      <c r="LMZ23" s="240" t="s">
        <v>133</v>
      </c>
      <c r="LNA23" s="240" t="s">
        <v>133</v>
      </c>
      <c r="LNB23" s="240" t="s">
        <v>133</v>
      </c>
      <c r="LNC23" s="240" t="s">
        <v>133</v>
      </c>
      <c r="LND23" s="240" t="s">
        <v>133</v>
      </c>
      <c r="LNE23" s="240" t="s">
        <v>133</v>
      </c>
      <c r="LNF23" s="240" t="s">
        <v>133</v>
      </c>
      <c r="LNG23" s="240" t="s">
        <v>133</v>
      </c>
      <c r="LNH23" s="240" t="s">
        <v>133</v>
      </c>
      <c r="LNI23" s="240" t="s">
        <v>133</v>
      </c>
      <c r="LNJ23" s="240" t="s">
        <v>133</v>
      </c>
      <c r="LNK23" s="240" t="s">
        <v>133</v>
      </c>
      <c r="LNL23" s="240" t="s">
        <v>133</v>
      </c>
      <c r="LNM23" s="240" t="s">
        <v>133</v>
      </c>
      <c r="LNN23" s="240" t="s">
        <v>133</v>
      </c>
      <c r="LNO23" s="240" t="s">
        <v>133</v>
      </c>
      <c r="LNP23" s="240" t="s">
        <v>133</v>
      </c>
      <c r="LNQ23" s="240" t="s">
        <v>133</v>
      </c>
      <c r="LNR23" s="240" t="s">
        <v>133</v>
      </c>
      <c r="LNS23" s="240" t="s">
        <v>133</v>
      </c>
      <c r="LNT23" s="240" t="s">
        <v>133</v>
      </c>
      <c r="LNU23" s="240" t="s">
        <v>133</v>
      </c>
      <c r="LNV23" s="240" t="s">
        <v>133</v>
      </c>
      <c r="LNW23" s="240" t="s">
        <v>133</v>
      </c>
      <c r="LNX23" s="240" t="s">
        <v>133</v>
      </c>
      <c r="LNY23" s="240" t="s">
        <v>133</v>
      </c>
      <c r="LNZ23" s="240" t="s">
        <v>133</v>
      </c>
      <c r="LOA23" s="240" t="s">
        <v>133</v>
      </c>
      <c r="LOB23" s="240" t="s">
        <v>133</v>
      </c>
      <c r="LOC23" s="240" t="s">
        <v>133</v>
      </c>
      <c r="LOD23" s="240" t="s">
        <v>133</v>
      </c>
      <c r="LOE23" s="240" t="s">
        <v>133</v>
      </c>
      <c r="LOF23" s="240" t="s">
        <v>133</v>
      </c>
      <c r="LOG23" s="240" t="s">
        <v>133</v>
      </c>
      <c r="LOH23" s="240" t="s">
        <v>133</v>
      </c>
      <c r="LOI23" s="240" t="s">
        <v>133</v>
      </c>
      <c r="LOJ23" s="240" t="s">
        <v>133</v>
      </c>
      <c r="LOK23" s="240" t="s">
        <v>133</v>
      </c>
      <c r="LOL23" s="240" t="s">
        <v>133</v>
      </c>
      <c r="LOM23" s="240" t="s">
        <v>133</v>
      </c>
      <c r="LON23" s="240" t="s">
        <v>133</v>
      </c>
      <c r="LOO23" s="240" t="s">
        <v>133</v>
      </c>
      <c r="LOP23" s="240" t="s">
        <v>133</v>
      </c>
      <c r="LOQ23" s="240" t="s">
        <v>133</v>
      </c>
      <c r="LOR23" s="240" t="s">
        <v>133</v>
      </c>
      <c r="LOS23" s="240" t="s">
        <v>133</v>
      </c>
      <c r="LOT23" s="240" t="s">
        <v>133</v>
      </c>
      <c r="LOU23" s="240" t="s">
        <v>133</v>
      </c>
      <c r="LOV23" s="240" t="s">
        <v>133</v>
      </c>
      <c r="LOW23" s="240" t="s">
        <v>133</v>
      </c>
      <c r="LOX23" s="240" t="s">
        <v>133</v>
      </c>
      <c r="LOY23" s="240" t="s">
        <v>133</v>
      </c>
      <c r="LOZ23" s="240" t="s">
        <v>133</v>
      </c>
      <c r="LPA23" s="240" t="s">
        <v>133</v>
      </c>
      <c r="LPB23" s="240" t="s">
        <v>133</v>
      </c>
      <c r="LPC23" s="240" t="s">
        <v>133</v>
      </c>
      <c r="LPD23" s="240" t="s">
        <v>133</v>
      </c>
      <c r="LPE23" s="240" t="s">
        <v>133</v>
      </c>
      <c r="LPF23" s="240" t="s">
        <v>133</v>
      </c>
      <c r="LPG23" s="240" t="s">
        <v>133</v>
      </c>
      <c r="LPH23" s="240" t="s">
        <v>133</v>
      </c>
      <c r="LPI23" s="240" t="s">
        <v>133</v>
      </c>
      <c r="LPJ23" s="240" t="s">
        <v>133</v>
      </c>
      <c r="LPK23" s="240" t="s">
        <v>133</v>
      </c>
      <c r="LPL23" s="240" t="s">
        <v>133</v>
      </c>
      <c r="LPM23" s="240" t="s">
        <v>133</v>
      </c>
      <c r="LPN23" s="240" t="s">
        <v>133</v>
      </c>
      <c r="LPO23" s="240" t="s">
        <v>133</v>
      </c>
      <c r="LPP23" s="240" t="s">
        <v>133</v>
      </c>
      <c r="LPQ23" s="240" t="s">
        <v>133</v>
      </c>
      <c r="LPR23" s="240" t="s">
        <v>133</v>
      </c>
      <c r="LPS23" s="240" t="s">
        <v>133</v>
      </c>
      <c r="LPT23" s="240" t="s">
        <v>133</v>
      </c>
      <c r="LPU23" s="240" t="s">
        <v>133</v>
      </c>
      <c r="LPV23" s="240" t="s">
        <v>133</v>
      </c>
      <c r="LPW23" s="240" t="s">
        <v>133</v>
      </c>
      <c r="LPX23" s="240" t="s">
        <v>133</v>
      </c>
      <c r="LPY23" s="240" t="s">
        <v>133</v>
      </c>
      <c r="LPZ23" s="240" t="s">
        <v>133</v>
      </c>
      <c r="LQA23" s="240" t="s">
        <v>133</v>
      </c>
      <c r="LQB23" s="240" t="s">
        <v>133</v>
      </c>
      <c r="LQC23" s="240" t="s">
        <v>133</v>
      </c>
      <c r="LQD23" s="240" t="s">
        <v>133</v>
      </c>
      <c r="LQE23" s="240" t="s">
        <v>133</v>
      </c>
      <c r="LQF23" s="240" t="s">
        <v>133</v>
      </c>
      <c r="LQG23" s="240" t="s">
        <v>133</v>
      </c>
      <c r="LQH23" s="240" t="s">
        <v>133</v>
      </c>
      <c r="LQI23" s="240" t="s">
        <v>133</v>
      </c>
      <c r="LQJ23" s="240" t="s">
        <v>133</v>
      </c>
      <c r="LQK23" s="240" t="s">
        <v>133</v>
      </c>
      <c r="LQL23" s="240" t="s">
        <v>133</v>
      </c>
      <c r="LQM23" s="240" t="s">
        <v>133</v>
      </c>
      <c r="LQN23" s="240" t="s">
        <v>133</v>
      </c>
      <c r="LQO23" s="240" t="s">
        <v>133</v>
      </c>
      <c r="LQP23" s="240" t="s">
        <v>133</v>
      </c>
      <c r="LQQ23" s="240" t="s">
        <v>133</v>
      </c>
      <c r="LQR23" s="240" t="s">
        <v>133</v>
      </c>
      <c r="LQS23" s="240" t="s">
        <v>133</v>
      </c>
      <c r="LQT23" s="240" t="s">
        <v>133</v>
      </c>
      <c r="LQU23" s="240" t="s">
        <v>133</v>
      </c>
      <c r="LQV23" s="240" t="s">
        <v>133</v>
      </c>
      <c r="LQW23" s="240" t="s">
        <v>133</v>
      </c>
      <c r="LQX23" s="240" t="s">
        <v>133</v>
      </c>
      <c r="LQY23" s="240" t="s">
        <v>133</v>
      </c>
      <c r="LQZ23" s="240" t="s">
        <v>133</v>
      </c>
      <c r="LRA23" s="240" t="s">
        <v>133</v>
      </c>
      <c r="LRB23" s="240" t="s">
        <v>133</v>
      </c>
      <c r="LRC23" s="240" t="s">
        <v>133</v>
      </c>
      <c r="LRD23" s="240" t="s">
        <v>133</v>
      </c>
      <c r="LRE23" s="240" t="s">
        <v>133</v>
      </c>
      <c r="LRF23" s="240" t="s">
        <v>133</v>
      </c>
      <c r="LRG23" s="240" t="s">
        <v>133</v>
      </c>
      <c r="LRH23" s="240" t="s">
        <v>133</v>
      </c>
      <c r="LRI23" s="240" t="s">
        <v>133</v>
      </c>
      <c r="LRJ23" s="240" t="s">
        <v>133</v>
      </c>
      <c r="LRK23" s="240" t="s">
        <v>133</v>
      </c>
      <c r="LRL23" s="240" t="s">
        <v>133</v>
      </c>
      <c r="LRM23" s="240" t="s">
        <v>133</v>
      </c>
      <c r="LRN23" s="240" t="s">
        <v>133</v>
      </c>
      <c r="LRO23" s="240" t="s">
        <v>133</v>
      </c>
      <c r="LRP23" s="240" t="s">
        <v>133</v>
      </c>
      <c r="LRQ23" s="240" t="s">
        <v>133</v>
      </c>
      <c r="LRR23" s="240" t="s">
        <v>133</v>
      </c>
      <c r="LRS23" s="240" t="s">
        <v>133</v>
      </c>
      <c r="LRT23" s="240" t="s">
        <v>133</v>
      </c>
      <c r="LRU23" s="240" t="s">
        <v>133</v>
      </c>
      <c r="LRV23" s="240" t="s">
        <v>133</v>
      </c>
      <c r="LRW23" s="240" t="s">
        <v>133</v>
      </c>
      <c r="LRX23" s="240" t="s">
        <v>133</v>
      </c>
      <c r="LRY23" s="240" t="s">
        <v>133</v>
      </c>
      <c r="LRZ23" s="240" t="s">
        <v>133</v>
      </c>
      <c r="LSA23" s="240" t="s">
        <v>133</v>
      </c>
      <c r="LSB23" s="240" t="s">
        <v>133</v>
      </c>
      <c r="LSC23" s="240" t="s">
        <v>133</v>
      </c>
      <c r="LSD23" s="240" t="s">
        <v>133</v>
      </c>
      <c r="LSE23" s="240" t="s">
        <v>133</v>
      </c>
      <c r="LSF23" s="240" t="s">
        <v>133</v>
      </c>
      <c r="LSG23" s="240" t="s">
        <v>133</v>
      </c>
      <c r="LSH23" s="240" t="s">
        <v>133</v>
      </c>
      <c r="LSI23" s="240" t="s">
        <v>133</v>
      </c>
      <c r="LSJ23" s="240" t="s">
        <v>133</v>
      </c>
      <c r="LSK23" s="240" t="s">
        <v>133</v>
      </c>
      <c r="LSL23" s="240" t="s">
        <v>133</v>
      </c>
      <c r="LSM23" s="240" t="s">
        <v>133</v>
      </c>
      <c r="LSN23" s="240" t="s">
        <v>133</v>
      </c>
      <c r="LSO23" s="240" t="s">
        <v>133</v>
      </c>
      <c r="LSP23" s="240" t="s">
        <v>133</v>
      </c>
      <c r="LSQ23" s="240" t="s">
        <v>133</v>
      </c>
      <c r="LSR23" s="240" t="s">
        <v>133</v>
      </c>
      <c r="LSS23" s="240" t="s">
        <v>133</v>
      </c>
      <c r="LST23" s="240" t="s">
        <v>133</v>
      </c>
      <c r="LSU23" s="240" t="s">
        <v>133</v>
      </c>
      <c r="LSV23" s="240" t="s">
        <v>133</v>
      </c>
      <c r="LSW23" s="240" t="s">
        <v>133</v>
      </c>
      <c r="LSX23" s="240" t="s">
        <v>133</v>
      </c>
      <c r="LSY23" s="240" t="s">
        <v>133</v>
      </c>
      <c r="LSZ23" s="240" t="s">
        <v>133</v>
      </c>
      <c r="LTA23" s="240" t="s">
        <v>133</v>
      </c>
      <c r="LTB23" s="240" t="s">
        <v>133</v>
      </c>
      <c r="LTC23" s="240" t="s">
        <v>133</v>
      </c>
      <c r="LTD23" s="240" t="s">
        <v>133</v>
      </c>
      <c r="LTE23" s="240" t="s">
        <v>133</v>
      </c>
      <c r="LTF23" s="240" t="s">
        <v>133</v>
      </c>
      <c r="LTG23" s="240" t="s">
        <v>133</v>
      </c>
      <c r="LTH23" s="240" t="s">
        <v>133</v>
      </c>
      <c r="LTI23" s="240" t="s">
        <v>133</v>
      </c>
      <c r="LTJ23" s="240" t="s">
        <v>133</v>
      </c>
      <c r="LTK23" s="240" t="s">
        <v>133</v>
      </c>
      <c r="LTL23" s="240" t="s">
        <v>133</v>
      </c>
      <c r="LTM23" s="240" t="s">
        <v>133</v>
      </c>
      <c r="LTN23" s="240" t="s">
        <v>133</v>
      </c>
      <c r="LTO23" s="240" t="s">
        <v>133</v>
      </c>
      <c r="LTP23" s="240" t="s">
        <v>133</v>
      </c>
      <c r="LTQ23" s="240" t="s">
        <v>133</v>
      </c>
      <c r="LTR23" s="240" t="s">
        <v>133</v>
      </c>
      <c r="LTS23" s="240" t="s">
        <v>133</v>
      </c>
      <c r="LTT23" s="240" t="s">
        <v>133</v>
      </c>
      <c r="LTU23" s="240" t="s">
        <v>133</v>
      </c>
      <c r="LTV23" s="240" t="s">
        <v>133</v>
      </c>
      <c r="LTW23" s="240" t="s">
        <v>133</v>
      </c>
      <c r="LTX23" s="240" t="s">
        <v>133</v>
      </c>
      <c r="LTY23" s="240" t="s">
        <v>133</v>
      </c>
      <c r="LTZ23" s="240" t="s">
        <v>133</v>
      </c>
      <c r="LUA23" s="240" t="s">
        <v>133</v>
      </c>
      <c r="LUB23" s="240" t="s">
        <v>133</v>
      </c>
      <c r="LUC23" s="240" t="s">
        <v>133</v>
      </c>
      <c r="LUD23" s="240" t="s">
        <v>133</v>
      </c>
      <c r="LUE23" s="240" t="s">
        <v>133</v>
      </c>
      <c r="LUF23" s="240" t="s">
        <v>133</v>
      </c>
      <c r="LUG23" s="240" t="s">
        <v>133</v>
      </c>
      <c r="LUH23" s="240" t="s">
        <v>133</v>
      </c>
      <c r="LUI23" s="240" t="s">
        <v>133</v>
      </c>
      <c r="LUJ23" s="240" t="s">
        <v>133</v>
      </c>
      <c r="LUK23" s="240" t="s">
        <v>133</v>
      </c>
      <c r="LUL23" s="240" t="s">
        <v>133</v>
      </c>
      <c r="LUM23" s="240" t="s">
        <v>133</v>
      </c>
      <c r="LUN23" s="240" t="s">
        <v>133</v>
      </c>
      <c r="LUO23" s="240" t="s">
        <v>133</v>
      </c>
      <c r="LUP23" s="240" t="s">
        <v>133</v>
      </c>
      <c r="LUQ23" s="240" t="s">
        <v>133</v>
      </c>
      <c r="LUR23" s="240" t="s">
        <v>133</v>
      </c>
      <c r="LUS23" s="240" t="s">
        <v>133</v>
      </c>
      <c r="LUT23" s="240" t="s">
        <v>133</v>
      </c>
      <c r="LUU23" s="240" t="s">
        <v>133</v>
      </c>
      <c r="LUV23" s="240" t="s">
        <v>133</v>
      </c>
      <c r="LUW23" s="240" t="s">
        <v>133</v>
      </c>
      <c r="LUX23" s="240" t="s">
        <v>133</v>
      </c>
      <c r="LUY23" s="240" t="s">
        <v>133</v>
      </c>
      <c r="LUZ23" s="240" t="s">
        <v>133</v>
      </c>
      <c r="LVA23" s="240" t="s">
        <v>133</v>
      </c>
      <c r="LVB23" s="240" t="s">
        <v>133</v>
      </c>
      <c r="LVC23" s="240" t="s">
        <v>133</v>
      </c>
      <c r="LVD23" s="240" t="s">
        <v>133</v>
      </c>
      <c r="LVE23" s="240" t="s">
        <v>133</v>
      </c>
      <c r="LVF23" s="240" t="s">
        <v>133</v>
      </c>
      <c r="LVG23" s="240" t="s">
        <v>133</v>
      </c>
      <c r="LVH23" s="240" t="s">
        <v>133</v>
      </c>
      <c r="LVI23" s="240" t="s">
        <v>133</v>
      </c>
      <c r="LVJ23" s="240" t="s">
        <v>133</v>
      </c>
      <c r="LVK23" s="240" t="s">
        <v>133</v>
      </c>
      <c r="LVL23" s="240" t="s">
        <v>133</v>
      </c>
      <c r="LVM23" s="240" t="s">
        <v>133</v>
      </c>
      <c r="LVN23" s="240" t="s">
        <v>133</v>
      </c>
      <c r="LVO23" s="240" t="s">
        <v>133</v>
      </c>
      <c r="LVP23" s="240" t="s">
        <v>133</v>
      </c>
      <c r="LVQ23" s="240" t="s">
        <v>133</v>
      </c>
      <c r="LVR23" s="240" t="s">
        <v>133</v>
      </c>
      <c r="LVS23" s="240" t="s">
        <v>133</v>
      </c>
      <c r="LVT23" s="240" t="s">
        <v>133</v>
      </c>
      <c r="LVU23" s="240" t="s">
        <v>133</v>
      </c>
      <c r="LVV23" s="240" t="s">
        <v>133</v>
      </c>
      <c r="LVW23" s="240" t="s">
        <v>133</v>
      </c>
      <c r="LVX23" s="240" t="s">
        <v>133</v>
      </c>
      <c r="LVY23" s="240" t="s">
        <v>133</v>
      </c>
      <c r="LVZ23" s="240" t="s">
        <v>133</v>
      </c>
      <c r="LWA23" s="240" t="s">
        <v>133</v>
      </c>
      <c r="LWB23" s="240" t="s">
        <v>133</v>
      </c>
      <c r="LWC23" s="240" t="s">
        <v>133</v>
      </c>
      <c r="LWD23" s="240" t="s">
        <v>133</v>
      </c>
      <c r="LWE23" s="240" t="s">
        <v>133</v>
      </c>
      <c r="LWF23" s="240" t="s">
        <v>133</v>
      </c>
      <c r="LWG23" s="240" t="s">
        <v>133</v>
      </c>
      <c r="LWH23" s="240" t="s">
        <v>133</v>
      </c>
      <c r="LWI23" s="240" t="s">
        <v>133</v>
      </c>
      <c r="LWJ23" s="240" t="s">
        <v>133</v>
      </c>
      <c r="LWK23" s="240" t="s">
        <v>133</v>
      </c>
      <c r="LWL23" s="240" t="s">
        <v>133</v>
      </c>
      <c r="LWM23" s="240" t="s">
        <v>133</v>
      </c>
      <c r="LWN23" s="240" t="s">
        <v>133</v>
      </c>
      <c r="LWO23" s="240" t="s">
        <v>133</v>
      </c>
      <c r="LWP23" s="240" t="s">
        <v>133</v>
      </c>
      <c r="LWQ23" s="240" t="s">
        <v>133</v>
      </c>
      <c r="LWR23" s="240" t="s">
        <v>133</v>
      </c>
      <c r="LWS23" s="240" t="s">
        <v>133</v>
      </c>
      <c r="LWT23" s="240" t="s">
        <v>133</v>
      </c>
      <c r="LWU23" s="240" t="s">
        <v>133</v>
      </c>
      <c r="LWV23" s="240" t="s">
        <v>133</v>
      </c>
      <c r="LWW23" s="240" t="s">
        <v>133</v>
      </c>
      <c r="LWX23" s="240" t="s">
        <v>133</v>
      </c>
      <c r="LWY23" s="240" t="s">
        <v>133</v>
      </c>
      <c r="LWZ23" s="240" t="s">
        <v>133</v>
      </c>
      <c r="LXA23" s="240" t="s">
        <v>133</v>
      </c>
      <c r="LXB23" s="240" t="s">
        <v>133</v>
      </c>
      <c r="LXC23" s="240" t="s">
        <v>133</v>
      </c>
      <c r="LXD23" s="240" t="s">
        <v>133</v>
      </c>
      <c r="LXE23" s="240" t="s">
        <v>133</v>
      </c>
      <c r="LXF23" s="240" t="s">
        <v>133</v>
      </c>
      <c r="LXG23" s="240" t="s">
        <v>133</v>
      </c>
      <c r="LXH23" s="240" t="s">
        <v>133</v>
      </c>
      <c r="LXI23" s="240" t="s">
        <v>133</v>
      </c>
      <c r="LXJ23" s="240" t="s">
        <v>133</v>
      </c>
      <c r="LXK23" s="240" t="s">
        <v>133</v>
      </c>
      <c r="LXL23" s="240" t="s">
        <v>133</v>
      </c>
      <c r="LXM23" s="240" t="s">
        <v>133</v>
      </c>
      <c r="LXN23" s="240" t="s">
        <v>133</v>
      </c>
      <c r="LXO23" s="240" t="s">
        <v>133</v>
      </c>
      <c r="LXP23" s="240" t="s">
        <v>133</v>
      </c>
      <c r="LXQ23" s="240" t="s">
        <v>133</v>
      </c>
      <c r="LXR23" s="240" t="s">
        <v>133</v>
      </c>
      <c r="LXS23" s="240" t="s">
        <v>133</v>
      </c>
      <c r="LXT23" s="240" t="s">
        <v>133</v>
      </c>
      <c r="LXU23" s="240" t="s">
        <v>133</v>
      </c>
      <c r="LXV23" s="240" t="s">
        <v>133</v>
      </c>
      <c r="LXW23" s="240" t="s">
        <v>133</v>
      </c>
      <c r="LXX23" s="240" t="s">
        <v>133</v>
      </c>
      <c r="LXY23" s="240" t="s">
        <v>133</v>
      </c>
      <c r="LXZ23" s="240" t="s">
        <v>133</v>
      </c>
      <c r="LYA23" s="240" t="s">
        <v>133</v>
      </c>
      <c r="LYB23" s="240" t="s">
        <v>133</v>
      </c>
      <c r="LYC23" s="240" t="s">
        <v>133</v>
      </c>
      <c r="LYD23" s="240" t="s">
        <v>133</v>
      </c>
      <c r="LYE23" s="240" t="s">
        <v>133</v>
      </c>
      <c r="LYF23" s="240" t="s">
        <v>133</v>
      </c>
      <c r="LYG23" s="240" t="s">
        <v>133</v>
      </c>
      <c r="LYH23" s="240" t="s">
        <v>133</v>
      </c>
      <c r="LYI23" s="240" t="s">
        <v>133</v>
      </c>
      <c r="LYJ23" s="240" t="s">
        <v>133</v>
      </c>
      <c r="LYK23" s="240" t="s">
        <v>133</v>
      </c>
      <c r="LYL23" s="240" t="s">
        <v>133</v>
      </c>
      <c r="LYM23" s="240" t="s">
        <v>133</v>
      </c>
      <c r="LYN23" s="240" t="s">
        <v>133</v>
      </c>
      <c r="LYO23" s="240" t="s">
        <v>133</v>
      </c>
      <c r="LYP23" s="240" t="s">
        <v>133</v>
      </c>
      <c r="LYQ23" s="240" t="s">
        <v>133</v>
      </c>
      <c r="LYR23" s="240" t="s">
        <v>133</v>
      </c>
      <c r="LYS23" s="240" t="s">
        <v>133</v>
      </c>
      <c r="LYT23" s="240" t="s">
        <v>133</v>
      </c>
      <c r="LYU23" s="240" t="s">
        <v>133</v>
      </c>
      <c r="LYV23" s="240" t="s">
        <v>133</v>
      </c>
      <c r="LYW23" s="240" t="s">
        <v>133</v>
      </c>
      <c r="LYX23" s="240" t="s">
        <v>133</v>
      </c>
      <c r="LYY23" s="240" t="s">
        <v>133</v>
      </c>
      <c r="LYZ23" s="240" t="s">
        <v>133</v>
      </c>
      <c r="LZA23" s="240" t="s">
        <v>133</v>
      </c>
      <c r="LZB23" s="240" t="s">
        <v>133</v>
      </c>
      <c r="LZC23" s="240" t="s">
        <v>133</v>
      </c>
      <c r="LZD23" s="240" t="s">
        <v>133</v>
      </c>
      <c r="LZE23" s="240" t="s">
        <v>133</v>
      </c>
      <c r="LZF23" s="240" t="s">
        <v>133</v>
      </c>
      <c r="LZG23" s="240" t="s">
        <v>133</v>
      </c>
      <c r="LZH23" s="240" t="s">
        <v>133</v>
      </c>
      <c r="LZI23" s="240" t="s">
        <v>133</v>
      </c>
      <c r="LZJ23" s="240" t="s">
        <v>133</v>
      </c>
      <c r="LZK23" s="240" t="s">
        <v>133</v>
      </c>
      <c r="LZL23" s="240" t="s">
        <v>133</v>
      </c>
      <c r="LZM23" s="240" t="s">
        <v>133</v>
      </c>
      <c r="LZN23" s="240" t="s">
        <v>133</v>
      </c>
      <c r="LZO23" s="240" t="s">
        <v>133</v>
      </c>
      <c r="LZP23" s="240" t="s">
        <v>133</v>
      </c>
      <c r="LZQ23" s="240" t="s">
        <v>133</v>
      </c>
      <c r="LZR23" s="240" t="s">
        <v>133</v>
      </c>
      <c r="LZS23" s="240" t="s">
        <v>133</v>
      </c>
      <c r="LZT23" s="240" t="s">
        <v>133</v>
      </c>
      <c r="LZU23" s="240" t="s">
        <v>133</v>
      </c>
      <c r="LZV23" s="240" t="s">
        <v>133</v>
      </c>
      <c r="LZW23" s="240" t="s">
        <v>133</v>
      </c>
      <c r="LZX23" s="240" t="s">
        <v>133</v>
      </c>
      <c r="LZY23" s="240" t="s">
        <v>133</v>
      </c>
      <c r="LZZ23" s="240" t="s">
        <v>133</v>
      </c>
      <c r="MAA23" s="240" t="s">
        <v>133</v>
      </c>
      <c r="MAB23" s="240" t="s">
        <v>133</v>
      </c>
      <c r="MAC23" s="240" t="s">
        <v>133</v>
      </c>
      <c r="MAD23" s="240" t="s">
        <v>133</v>
      </c>
      <c r="MAE23" s="240" t="s">
        <v>133</v>
      </c>
      <c r="MAF23" s="240" t="s">
        <v>133</v>
      </c>
      <c r="MAG23" s="240" t="s">
        <v>133</v>
      </c>
      <c r="MAH23" s="240" t="s">
        <v>133</v>
      </c>
      <c r="MAI23" s="240" t="s">
        <v>133</v>
      </c>
      <c r="MAJ23" s="240" t="s">
        <v>133</v>
      </c>
      <c r="MAK23" s="240" t="s">
        <v>133</v>
      </c>
      <c r="MAL23" s="240" t="s">
        <v>133</v>
      </c>
      <c r="MAM23" s="240" t="s">
        <v>133</v>
      </c>
      <c r="MAN23" s="240" t="s">
        <v>133</v>
      </c>
      <c r="MAO23" s="240" t="s">
        <v>133</v>
      </c>
      <c r="MAP23" s="240" t="s">
        <v>133</v>
      </c>
      <c r="MAQ23" s="240" t="s">
        <v>133</v>
      </c>
      <c r="MAR23" s="240" t="s">
        <v>133</v>
      </c>
      <c r="MAS23" s="240" t="s">
        <v>133</v>
      </c>
      <c r="MAT23" s="240" t="s">
        <v>133</v>
      </c>
      <c r="MAU23" s="240" t="s">
        <v>133</v>
      </c>
      <c r="MAV23" s="240" t="s">
        <v>133</v>
      </c>
      <c r="MAW23" s="240" t="s">
        <v>133</v>
      </c>
      <c r="MAX23" s="240" t="s">
        <v>133</v>
      </c>
      <c r="MAY23" s="240" t="s">
        <v>133</v>
      </c>
      <c r="MAZ23" s="240" t="s">
        <v>133</v>
      </c>
      <c r="MBA23" s="240" t="s">
        <v>133</v>
      </c>
      <c r="MBB23" s="240" t="s">
        <v>133</v>
      </c>
      <c r="MBC23" s="240" t="s">
        <v>133</v>
      </c>
      <c r="MBD23" s="240" t="s">
        <v>133</v>
      </c>
      <c r="MBE23" s="240" t="s">
        <v>133</v>
      </c>
      <c r="MBF23" s="240" t="s">
        <v>133</v>
      </c>
      <c r="MBG23" s="240" t="s">
        <v>133</v>
      </c>
      <c r="MBH23" s="240" t="s">
        <v>133</v>
      </c>
      <c r="MBI23" s="240" t="s">
        <v>133</v>
      </c>
      <c r="MBJ23" s="240" t="s">
        <v>133</v>
      </c>
      <c r="MBK23" s="240" t="s">
        <v>133</v>
      </c>
      <c r="MBL23" s="240" t="s">
        <v>133</v>
      </c>
      <c r="MBM23" s="240" t="s">
        <v>133</v>
      </c>
      <c r="MBN23" s="240" t="s">
        <v>133</v>
      </c>
      <c r="MBO23" s="240" t="s">
        <v>133</v>
      </c>
      <c r="MBP23" s="240" t="s">
        <v>133</v>
      </c>
      <c r="MBQ23" s="240" t="s">
        <v>133</v>
      </c>
      <c r="MBR23" s="240" t="s">
        <v>133</v>
      </c>
      <c r="MBS23" s="240" t="s">
        <v>133</v>
      </c>
      <c r="MBT23" s="240" t="s">
        <v>133</v>
      </c>
      <c r="MBU23" s="240" t="s">
        <v>133</v>
      </c>
      <c r="MBV23" s="240" t="s">
        <v>133</v>
      </c>
      <c r="MBW23" s="240" t="s">
        <v>133</v>
      </c>
      <c r="MBX23" s="240" t="s">
        <v>133</v>
      </c>
      <c r="MBY23" s="240" t="s">
        <v>133</v>
      </c>
      <c r="MBZ23" s="240" t="s">
        <v>133</v>
      </c>
      <c r="MCA23" s="240" t="s">
        <v>133</v>
      </c>
      <c r="MCB23" s="240" t="s">
        <v>133</v>
      </c>
      <c r="MCC23" s="240" t="s">
        <v>133</v>
      </c>
      <c r="MCD23" s="240" t="s">
        <v>133</v>
      </c>
      <c r="MCE23" s="240" t="s">
        <v>133</v>
      </c>
      <c r="MCF23" s="240" t="s">
        <v>133</v>
      </c>
      <c r="MCG23" s="240" t="s">
        <v>133</v>
      </c>
      <c r="MCH23" s="240" t="s">
        <v>133</v>
      </c>
      <c r="MCI23" s="240" t="s">
        <v>133</v>
      </c>
      <c r="MCJ23" s="240" t="s">
        <v>133</v>
      </c>
      <c r="MCK23" s="240" t="s">
        <v>133</v>
      </c>
      <c r="MCL23" s="240" t="s">
        <v>133</v>
      </c>
      <c r="MCM23" s="240" t="s">
        <v>133</v>
      </c>
      <c r="MCN23" s="240" t="s">
        <v>133</v>
      </c>
      <c r="MCO23" s="240" t="s">
        <v>133</v>
      </c>
      <c r="MCP23" s="240" t="s">
        <v>133</v>
      </c>
      <c r="MCQ23" s="240" t="s">
        <v>133</v>
      </c>
      <c r="MCR23" s="240" t="s">
        <v>133</v>
      </c>
      <c r="MCS23" s="240" t="s">
        <v>133</v>
      </c>
      <c r="MCT23" s="240" t="s">
        <v>133</v>
      </c>
      <c r="MCU23" s="240" t="s">
        <v>133</v>
      </c>
      <c r="MCV23" s="240" t="s">
        <v>133</v>
      </c>
      <c r="MCW23" s="240" t="s">
        <v>133</v>
      </c>
      <c r="MCX23" s="240" t="s">
        <v>133</v>
      </c>
      <c r="MCY23" s="240" t="s">
        <v>133</v>
      </c>
      <c r="MCZ23" s="240" t="s">
        <v>133</v>
      </c>
      <c r="MDA23" s="240" t="s">
        <v>133</v>
      </c>
      <c r="MDB23" s="240" t="s">
        <v>133</v>
      </c>
      <c r="MDC23" s="240" t="s">
        <v>133</v>
      </c>
      <c r="MDD23" s="240" t="s">
        <v>133</v>
      </c>
      <c r="MDE23" s="240" t="s">
        <v>133</v>
      </c>
      <c r="MDF23" s="240" t="s">
        <v>133</v>
      </c>
      <c r="MDG23" s="240" t="s">
        <v>133</v>
      </c>
      <c r="MDH23" s="240" t="s">
        <v>133</v>
      </c>
      <c r="MDI23" s="240" t="s">
        <v>133</v>
      </c>
      <c r="MDJ23" s="240" t="s">
        <v>133</v>
      </c>
      <c r="MDK23" s="240" t="s">
        <v>133</v>
      </c>
      <c r="MDL23" s="240" t="s">
        <v>133</v>
      </c>
      <c r="MDM23" s="240" t="s">
        <v>133</v>
      </c>
      <c r="MDN23" s="240" t="s">
        <v>133</v>
      </c>
      <c r="MDO23" s="240" t="s">
        <v>133</v>
      </c>
      <c r="MDP23" s="240" t="s">
        <v>133</v>
      </c>
      <c r="MDQ23" s="240" t="s">
        <v>133</v>
      </c>
      <c r="MDR23" s="240" t="s">
        <v>133</v>
      </c>
      <c r="MDS23" s="240" t="s">
        <v>133</v>
      </c>
      <c r="MDT23" s="240" t="s">
        <v>133</v>
      </c>
      <c r="MDU23" s="240" t="s">
        <v>133</v>
      </c>
      <c r="MDV23" s="240" t="s">
        <v>133</v>
      </c>
      <c r="MDW23" s="240" t="s">
        <v>133</v>
      </c>
      <c r="MDX23" s="240" t="s">
        <v>133</v>
      </c>
      <c r="MDY23" s="240" t="s">
        <v>133</v>
      </c>
      <c r="MDZ23" s="240" t="s">
        <v>133</v>
      </c>
      <c r="MEA23" s="240" t="s">
        <v>133</v>
      </c>
      <c r="MEB23" s="240" t="s">
        <v>133</v>
      </c>
      <c r="MEC23" s="240" t="s">
        <v>133</v>
      </c>
      <c r="MED23" s="240" t="s">
        <v>133</v>
      </c>
      <c r="MEE23" s="240" t="s">
        <v>133</v>
      </c>
      <c r="MEF23" s="240" t="s">
        <v>133</v>
      </c>
      <c r="MEG23" s="240" t="s">
        <v>133</v>
      </c>
      <c r="MEH23" s="240" t="s">
        <v>133</v>
      </c>
      <c r="MEI23" s="240" t="s">
        <v>133</v>
      </c>
      <c r="MEJ23" s="240" t="s">
        <v>133</v>
      </c>
      <c r="MEK23" s="240" t="s">
        <v>133</v>
      </c>
      <c r="MEL23" s="240" t="s">
        <v>133</v>
      </c>
      <c r="MEM23" s="240" t="s">
        <v>133</v>
      </c>
      <c r="MEN23" s="240" t="s">
        <v>133</v>
      </c>
      <c r="MEO23" s="240" t="s">
        <v>133</v>
      </c>
      <c r="MEP23" s="240" t="s">
        <v>133</v>
      </c>
      <c r="MEQ23" s="240" t="s">
        <v>133</v>
      </c>
      <c r="MER23" s="240" t="s">
        <v>133</v>
      </c>
      <c r="MES23" s="240" t="s">
        <v>133</v>
      </c>
      <c r="MET23" s="240" t="s">
        <v>133</v>
      </c>
      <c r="MEU23" s="240" t="s">
        <v>133</v>
      </c>
      <c r="MEV23" s="240" t="s">
        <v>133</v>
      </c>
      <c r="MEW23" s="240" t="s">
        <v>133</v>
      </c>
      <c r="MEX23" s="240" t="s">
        <v>133</v>
      </c>
      <c r="MEY23" s="240" t="s">
        <v>133</v>
      </c>
      <c r="MEZ23" s="240" t="s">
        <v>133</v>
      </c>
      <c r="MFA23" s="240" t="s">
        <v>133</v>
      </c>
      <c r="MFB23" s="240" t="s">
        <v>133</v>
      </c>
      <c r="MFC23" s="240" t="s">
        <v>133</v>
      </c>
      <c r="MFD23" s="240" t="s">
        <v>133</v>
      </c>
      <c r="MFE23" s="240" t="s">
        <v>133</v>
      </c>
      <c r="MFF23" s="240" t="s">
        <v>133</v>
      </c>
      <c r="MFG23" s="240" t="s">
        <v>133</v>
      </c>
      <c r="MFH23" s="240" t="s">
        <v>133</v>
      </c>
      <c r="MFI23" s="240" t="s">
        <v>133</v>
      </c>
      <c r="MFJ23" s="240" t="s">
        <v>133</v>
      </c>
      <c r="MFK23" s="240" t="s">
        <v>133</v>
      </c>
      <c r="MFL23" s="240" t="s">
        <v>133</v>
      </c>
      <c r="MFM23" s="240" t="s">
        <v>133</v>
      </c>
      <c r="MFN23" s="240" t="s">
        <v>133</v>
      </c>
      <c r="MFO23" s="240" t="s">
        <v>133</v>
      </c>
      <c r="MFP23" s="240" t="s">
        <v>133</v>
      </c>
      <c r="MFQ23" s="240" t="s">
        <v>133</v>
      </c>
      <c r="MFR23" s="240" t="s">
        <v>133</v>
      </c>
      <c r="MFS23" s="240" t="s">
        <v>133</v>
      </c>
      <c r="MFT23" s="240" t="s">
        <v>133</v>
      </c>
      <c r="MFU23" s="240" t="s">
        <v>133</v>
      </c>
      <c r="MFV23" s="240" t="s">
        <v>133</v>
      </c>
      <c r="MFW23" s="240" t="s">
        <v>133</v>
      </c>
      <c r="MFX23" s="240" t="s">
        <v>133</v>
      </c>
      <c r="MFY23" s="240" t="s">
        <v>133</v>
      </c>
      <c r="MFZ23" s="240" t="s">
        <v>133</v>
      </c>
      <c r="MGA23" s="240" t="s">
        <v>133</v>
      </c>
      <c r="MGB23" s="240" t="s">
        <v>133</v>
      </c>
      <c r="MGC23" s="240" t="s">
        <v>133</v>
      </c>
      <c r="MGD23" s="240" t="s">
        <v>133</v>
      </c>
      <c r="MGE23" s="240" t="s">
        <v>133</v>
      </c>
      <c r="MGF23" s="240" t="s">
        <v>133</v>
      </c>
      <c r="MGG23" s="240" t="s">
        <v>133</v>
      </c>
      <c r="MGH23" s="240" t="s">
        <v>133</v>
      </c>
      <c r="MGI23" s="240" t="s">
        <v>133</v>
      </c>
      <c r="MGJ23" s="240" t="s">
        <v>133</v>
      </c>
      <c r="MGK23" s="240" t="s">
        <v>133</v>
      </c>
      <c r="MGL23" s="240" t="s">
        <v>133</v>
      </c>
      <c r="MGM23" s="240" t="s">
        <v>133</v>
      </c>
      <c r="MGN23" s="240" t="s">
        <v>133</v>
      </c>
      <c r="MGO23" s="240" t="s">
        <v>133</v>
      </c>
      <c r="MGP23" s="240" t="s">
        <v>133</v>
      </c>
      <c r="MGQ23" s="240" t="s">
        <v>133</v>
      </c>
      <c r="MGR23" s="240" t="s">
        <v>133</v>
      </c>
      <c r="MGS23" s="240" t="s">
        <v>133</v>
      </c>
      <c r="MGT23" s="240" t="s">
        <v>133</v>
      </c>
      <c r="MGU23" s="240" t="s">
        <v>133</v>
      </c>
      <c r="MGV23" s="240" t="s">
        <v>133</v>
      </c>
      <c r="MGW23" s="240" t="s">
        <v>133</v>
      </c>
      <c r="MGX23" s="240" t="s">
        <v>133</v>
      </c>
      <c r="MGY23" s="240" t="s">
        <v>133</v>
      </c>
      <c r="MGZ23" s="240" t="s">
        <v>133</v>
      </c>
      <c r="MHA23" s="240" t="s">
        <v>133</v>
      </c>
      <c r="MHB23" s="240" t="s">
        <v>133</v>
      </c>
      <c r="MHC23" s="240" t="s">
        <v>133</v>
      </c>
      <c r="MHD23" s="240" t="s">
        <v>133</v>
      </c>
      <c r="MHE23" s="240" t="s">
        <v>133</v>
      </c>
      <c r="MHF23" s="240" t="s">
        <v>133</v>
      </c>
      <c r="MHG23" s="240" t="s">
        <v>133</v>
      </c>
      <c r="MHH23" s="240" t="s">
        <v>133</v>
      </c>
      <c r="MHI23" s="240" t="s">
        <v>133</v>
      </c>
      <c r="MHJ23" s="240" t="s">
        <v>133</v>
      </c>
      <c r="MHK23" s="240" t="s">
        <v>133</v>
      </c>
      <c r="MHL23" s="240" t="s">
        <v>133</v>
      </c>
      <c r="MHM23" s="240" t="s">
        <v>133</v>
      </c>
      <c r="MHN23" s="240" t="s">
        <v>133</v>
      </c>
      <c r="MHO23" s="240" t="s">
        <v>133</v>
      </c>
      <c r="MHP23" s="240" t="s">
        <v>133</v>
      </c>
      <c r="MHQ23" s="240" t="s">
        <v>133</v>
      </c>
      <c r="MHR23" s="240" t="s">
        <v>133</v>
      </c>
      <c r="MHS23" s="240" t="s">
        <v>133</v>
      </c>
      <c r="MHT23" s="240" t="s">
        <v>133</v>
      </c>
      <c r="MHU23" s="240" t="s">
        <v>133</v>
      </c>
      <c r="MHV23" s="240" t="s">
        <v>133</v>
      </c>
      <c r="MHW23" s="240" t="s">
        <v>133</v>
      </c>
      <c r="MHX23" s="240" t="s">
        <v>133</v>
      </c>
      <c r="MHY23" s="240" t="s">
        <v>133</v>
      </c>
      <c r="MHZ23" s="240" t="s">
        <v>133</v>
      </c>
      <c r="MIA23" s="240" t="s">
        <v>133</v>
      </c>
      <c r="MIB23" s="240" t="s">
        <v>133</v>
      </c>
      <c r="MIC23" s="240" t="s">
        <v>133</v>
      </c>
      <c r="MID23" s="240" t="s">
        <v>133</v>
      </c>
      <c r="MIE23" s="240" t="s">
        <v>133</v>
      </c>
      <c r="MIF23" s="240" t="s">
        <v>133</v>
      </c>
      <c r="MIG23" s="240" t="s">
        <v>133</v>
      </c>
      <c r="MIH23" s="240" t="s">
        <v>133</v>
      </c>
      <c r="MII23" s="240" t="s">
        <v>133</v>
      </c>
      <c r="MIJ23" s="240" t="s">
        <v>133</v>
      </c>
      <c r="MIK23" s="240" t="s">
        <v>133</v>
      </c>
      <c r="MIL23" s="240" t="s">
        <v>133</v>
      </c>
      <c r="MIM23" s="240" t="s">
        <v>133</v>
      </c>
      <c r="MIN23" s="240" t="s">
        <v>133</v>
      </c>
      <c r="MIO23" s="240" t="s">
        <v>133</v>
      </c>
      <c r="MIP23" s="240" t="s">
        <v>133</v>
      </c>
      <c r="MIQ23" s="240" t="s">
        <v>133</v>
      </c>
      <c r="MIR23" s="240" t="s">
        <v>133</v>
      </c>
      <c r="MIS23" s="240" t="s">
        <v>133</v>
      </c>
      <c r="MIT23" s="240" t="s">
        <v>133</v>
      </c>
      <c r="MIU23" s="240" t="s">
        <v>133</v>
      </c>
      <c r="MIV23" s="240" t="s">
        <v>133</v>
      </c>
      <c r="MIW23" s="240" t="s">
        <v>133</v>
      </c>
      <c r="MIX23" s="240" t="s">
        <v>133</v>
      </c>
      <c r="MIY23" s="240" t="s">
        <v>133</v>
      </c>
      <c r="MIZ23" s="240" t="s">
        <v>133</v>
      </c>
      <c r="MJA23" s="240" t="s">
        <v>133</v>
      </c>
      <c r="MJB23" s="240" t="s">
        <v>133</v>
      </c>
      <c r="MJC23" s="240" t="s">
        <v>133</v>
      </c>
      <c r="MJD23" s="240" t="s">
        <v>133</v>
      </c>
      <c r="MJE23" s="240" t="s">
        <v>133</v>
      </c>
      <c r="MJF23" s="240" t="s">
        <v>133</v>
      </c>
      <c r="MJG23" s="240" t="s">
        <v>133</v>
      </c>
      <c r="MJH23" s="240" t="s">
        <v>133</v>
      </c>
      <c r="MJI23" s="240" t="s">
        <v>133</v>
      </c>
      <c r="MJJ23" s="240" t="s">
        <v>133</v>
      </c>
      <c r="MJK23" s="240" t="s">
        <v>133</v>
      </c>
      <c r="MJL23" s="240" t="s">
        <v>133</v>
      </c>
      <c r="MJM23" s="240" t="s">
        <v>133</v>
      </c>
      <c r="MJN23" s="240" t="s">
        <v>133</v>
      </c>
      <c r="MJO23" s="240" t="s">
        <v>133</v>
      </c>
      <c r="MJP23" s="240" t="s">
        <v>133</v>
      </c>
      <c r="MJQ23" s="240" t="s">
        <v>133</v>
      </c>
      <c r="MJR23" s="240" t="s">
        <v>133</v>
      </c>
      <c r="MJS23" s="240" t="s">
        <v>133</v>
      </c>
      <c r="MJT23" s="240" t="s">
        <v>133</v>
      </c>
      <c r="MJU23" s="240" t="s">
        <v>133</v>
      </c>
      <c r="MJV23" s="240" t="s">
        <v>133</v>
      </c>
      <c r="MJW23" s="240" t="s">
        <v>133</v>
      </c>
      <c r="MJX23" s="240" t="s">
        <v>133</v>
      </c>
      <c r="MJY23" s="240" t="s">
        <v>133</v>
      </c>
      <c r="MJZ23" s="240" t="s">
        <v>133</v>
      </c>
      <c r="MKA23" s="240" t="s">
        <v>133</v>
      </c>
      <c r="MKB23" s="240" t="s">
        <v>133</v>
      </c>
      <c r="MKC23" s="240" t="s">
        <v>133</v>
      </c>
      <c r="MKD23" s="240" t="s">
        <v>133</v>
      </c>
      <c r="MKE23" s="240" t="s">
        <v>133</v>
      </c>
      <c r="MKF23" s="240" t="s">
        <v>133</v>
      </c>
      <c r="MKG23" s="240" t="s">
        <v>133</v>
      </c>
      <c r="MKH23" s="240" t="s">
        <v>133</v>
      </c>
      <c r="MKI23" s="240" t="s">
        <v>133</v>
      </c>
      <c r="MKJ23" s="240" t="s">
        <v>133</v>
      </c>
      <c r="MKK23" s="240" t="s">
        <v>133</v>
      </c>
      <c r="MKL23" s="240" t="s">
        <v>133</v>
      </c>
      <c r="MKM23" s="240" t="s">
        <v>133</v>
      </c>
      <c r="MKN23" s="240" t="s">
        <v>133</v>
      </c>
      <c r="MKO23" s="240" t="s">
        <v>133</v>
      </c>
      <c r="MKP23" s="240" t="s">
        <v>133</v>
      </c>
      <c r="MKQ23" s="240" t="s">
        <v>133</v>
      </c>
      <c r="MKR23" s="240" t="s">
        <v>133</v>
      </c>
      <c r="MKS23" s="240" t="s">
        <v>133</v>
      </c>
      <c r="MKT23" s="240" t="s">
        <v>133</v>
      </c>
      <c r="MKU23" s="240" t="s">
        <v>133</v>
      </c>
      <c r="MKV23" s="240" t="s">
        <v>133</v>
      </c>
      <c r="MKW23" s="240" t="s">
        <v>133</v>
      </c>
      <c r="MKX23" s="240" t="s">
        <v>133</v>
      </c>
      <c r="MKY23" s="240" t="s">
        <v>133</v>
      </c>
      <c r="MKZ23" s="240" t="s">
        <v>133</v>
      </c>
      <c r="MLA23" s="240" t="s">
        <v>133</v>
      </c>
      <c r="MLB23" s="240" t="s">
        <v>133</v>
      </c>
      <c r="MLC23" s="240" t="s">
        <v>133</v>
      </c>
      <c r="MLD23" s="240" t="s">
        <v>133</v>
      </c>
      <c r="MLE23" s="240" t="s">
        <v>133</v>
      </c>
      <c r="MLF23" s="240" t="s">
        <v>133</v>
      </c>
      <c r="MLG23" s="240" t="s">
        <v>133</v>
      </c>
      <c r="MLH23" s="240" t="s">
        <v>133</v>
      </c>
      <c r="MLI23" s="240" t="s">
        <v>133</v>
      </c>
      <c r="MLJ23" s="240" t="s">
        <v>133</v>
      </c>
      <c r="MLK23" s="240" t="s">
        <v>133</v>
      </c>
      <c r="MLL23" s="240" t="s">
        <v>133</v>
      </c>
      <c r="MLM23" s="240" t="s">
        <v>133</v>
      </c>
      <c r="MLN23" s="240" t="s">
        <v>133</v>
      </c>
      <c r="MLO23" s="240" t="s">
        <v>133</v>
      </c>
      <c r="MLP23" s="240" t="s">
        <v>133</v>
      </c>
      <c r="MLQ23" s="240" t="s">
        <v>133</v>
      </c>
      <c r="MLR23" s="240" t="s">
        <v>133</v>
      </c>
      <c r="MLS23" s="240" t="s">
        <v>133</v>
      </c>
      <c r="MLT23" s="240" t="s">
        <v>133</v>
      </c>
      <c r="MLU23" s="240" t="s">
        <v>133</v>
      </c>
      <c r="MLV23" s="240" t="s">
        <v>133</v>
      </c>
      <c r="MLW23" s="240" t="s">
        <v>133</v>
      </c>
      <c r="MLX23" s="240" t="s">
        <v>133</v>
      </c>
      <c r="MLY23" s="240" t="s">
        <v>133</v>
      </c>
      <c r="MLZ23" s="240" t="s">
        <v>133</v>
      </c>
      <c r="MMA23" s="240" t="s">
        <v>133</v>
      </c>
      <c r="MMB23" s="240" t="s">
        <v>133</v>
      </c>
      <c r="MMC23" s="240" t="s">
        <v>133</v>
      </c>
      <c r="MMD23" s="240" t="s">
        <v>133</v>
      </c>
      <c r="MME23" s="240" t="s">
        <v>133</v>
      </c>
      <c r="MMF23" s="240" t="s">
        <v>133</v>
      </c>
      <c r="MMG23" s="240" t="s">
        <v>133</v>
      </c>
      <c r="MMH23" s="240" t="s">
        <v>133</v>
      </c>
      <c r="MMI23" s="240" t="s">
        <v>133</v>
      </c>
      <c r="MMJ23" s="240" t="s">
        <v>133</v>
      </c>
      <c r="MMK23" s="240" t="s">
        <v>133</v>
      </c>
      <c r="MML23" s="240" t="s">
        <v>133</v>
      </c>
      <c r="MMM23" s="240" t="s">
        <v>133</v>
      </c>
      <c r="MMN23" s="240" t="s">
        <v>133</v>
      </c>
      <c r="MMO23" s="240" t="s">
        <v>133</v>
      </c>
      <c r="MMP23" s="240" t="s">
        <v>133</v>
      </c>
      <c r="MMQ23" s="240" t="s">
        <v>133</v>
      </c>
      <c r="MMR23" s="240" t="s">
        <v>133</v>
      </c>
      <c r="MMS23" s="240" t="s">
        <v>133</v>
      </c>
      <c r="MMT23" s="240" t="s">
        <v>133</v>
      </c>
      <c r="MMU23" s="240" t="s">
        <v>133</v>
      </c>
      <c r="MMV23" s="240" t="s">
        <v>133</v>
      </c>
      <c r="MMW23" s="240" t="s">
        <v>133</v>
      </c>
      <c r="MMX23" s="240" t="s">
        <v>133</v>
      </c>
      <c r="MMY23" s="240" t="s">
        <v>133</v>
      </c>
      <c r="MMZ23" s="240" t="s">
        <v>133</v>
      </c>
      <c r="MNA23" s="240" t="s">
        <v>133</v>
      </c>
      <c r="MNB23" s="240" t="s">
        <v>133</v>
      </c>
      <c r="MNC23" s="240" t="s">
        <v>133</v>
      </c>
      <c r="MND23" s="240" t="s">
        <v>133</v>
      </c>
      <c r="MNE23" s="240" t="s">
        <v>133</v>
      </c>
      <c r="MNF23" s="240" t="s">
        <v>133</v>
      </c>
      <c r="MNG23" s="240" t="s">
        <v>133</v>
      </c>
      <c r="MNH23" s="240" t="s">
        <v>133</v>
      </c>
      <c r="MNI23" s="240" t="s">
        <v>133</v>
      </c>
      <c r="MNJ23" s="240" t="s">
        <v>133</v>
      </c>
      <c r="MNK23" s="240" t="s">
        <v>133</v>
      </c>
      <c r="MNL23" s="240" t="s">
        <v>133</v>
      </c>
      <c r="MNM23" s="240" t="s">
        <v>133</v>
      </c>
      <c r="MNN23" s="240" t="s">
        <v>133</v>
      </c>
      <c r="MNO23" s="240" t="s">
        <v>133</v>
      </c>
      <c r="MNP23" s="240" t="s">
        <v>133</v>
      </c>
      <c r="MNQ23" s="240" t="s">
        <v>133</v>
      </c>
      <c r="MNR23" s="240" t="s">
        <v>133</v>
      </c>
      <c r="MNS23" s="240" t="s">
        <v>133</v>
      </c>
      <c r="MNT23" s="240" t="s">
        <v>133</v>
      </c>
      <c r="MNU23" s="240" t="s">
        <v>133</v>
      </c>
      <c r="MNV23" s="240" t="s">
        <v>133</v>
      </c>
      <c r="MNW23" s="240" t="s">
        <v>133</v>
      </c>
      <c r="MNX23" s="240" t="s">
        <v>133</v>
      </c>
      <c r="MNY23" s="240" t="s">
        <v>133</v>
      </c>
      <c r="MNZ23" s="240" t="s">
        <v>133</v>
      </c>
      <c r="MOA23" s="240" t="s">
        <v>133</v>
      </c>
      <c r="MOB23" s="240" t="s">
        <v>133</v>
      </c>
      <c r="MOC23" s="240" t="s">
        <v>133</v>
      </c>
      <c r="MOD23" s="240" t="s">
        <v>133</v>
      </c>
      <c r="MOE23" s="240" t="s">
        <v>133</v>
      </c>
      <c r="MOF23" s="240" t="s">
        <v>133</v>
      </c>
      <c r="MOG23" s="240" t="s">
        <v>133</v>
      </c>
      <c r="MOH23" s="240" t="s">
        <v>133</v>
      </c>
      <c r="MOI23" s="240" t="s">
        <v>133</v>
      </c>
      <c r="MOJ23" s="240" t="s">
        <v>133</v>
      </c>
      <c r="MOK23" s="240" t="s">
        <v>133</v>
      </c>
      <c r="MOL23" s="240" t="s">
        <v>133</v>
      </c>
      <c r="MOM23" s="240" t="s">
        <v>133</v>
      </c>
      <c r="MON23" s="240" t="s">
        <v>133</v>
      </c>
      <c r="MOO23" s="240" t="s">
        <v>133</v>
      </c>
      <c r="MOP23" s="240" t="s">
        <v>133</v>
      </c>
      <c r="MOQ23" s="240" t="s">
        <v>133</v>
      </c>
      <c r="MOR23" s="240" t="s">
        <v>133</v>
      </c>
      <c r="MOS23" s="240" t="s">
        <v>133</v>
      </c>
      <c r="MOT23" s="240" t="s">
        <v>133</v>
      </c>
      <c r="MOU23" s="240" t="s">
        <v>133</v>
      </c>
      <c r="MOV23" s="240" t="s">
        <v>133</v>
      </c>
      <c r="MOW23" s="240" t="s">
        <v>133</v>
      </c>
      <c r="MOX23" s="240" t="s">
        <v>133</v>
      </c>
      <c r="MOY23" s="240" t="s">
        <v>133</v>
      </c>
      <c r="MOZ23" s="240" t="s">
        <v>133</v>
      </c>
      <c r="MPA23" s="240" t="s">
        <v>133</v>
      </c>
      <c r="MPB23" s="240" t="s">
        <v>133</v>
      </c>
      <c r="MPC23" s="240" t="s">
        <v>133</v>
      </c>
      <c r="MPD23" s="240" t="s">
        <v>133</v>
      </c>
      <c r="MPE23" s="240" t="s">
        <v>133</v>
      </c>
      <c r="MPF23" s="240" t="s">
        <v>133</v>
      </c>
      <c r="MPG23" s="240" t="s">
        <v>133</v>
      </c>
      <c r="MPH23" s="240" t="s">
        <v>133</v>
      </c>
      <c r="MPI23" s="240" t="s">
        <v>133</v>
      </c>
      <c r="MPJ23" s="240" t="s">
        <v>133</v>
      </c>
      <c r="MPK23" s="240" t="s">
        <v>133</v>
      </c>
      <c r="MPL23" s="240" t="s">
        <v>133</v>
      </c>
      <c r="MPM23" s="240" t="s">
        <v>133</v>
      </c>
      <c r="MPN23" s="240" t="s">
        <v>133</v>
      </c>
      <c r="MPO23" s="240" t="s">
        <v>133</v>
      </c>
      <c r="MPP23" s="240" t="s">
        <v>133</v>
      </c>
      <c r="MPQ23" s="240" t="s">
        <v>133</v>
      </c>
      <c r="MPR23" s="240" t="s">
        <v>133</v>
      </c>
      <c r="MPS23" s="240" t="s">
        <v>133</v>
      </c>
      <c r="MPT23" s="240" t="s">
        <v>133</v>
      </c>
      <c r="MPU23" s="240" t="s">
        <v>133</v>
      </c>
      <c r="MPV23" s="240" t="s">
        <v>133</v>
      </c>
      <c r="MPW23" s="240" t="s">
        <v>133</v>
      </c>
      <c r="MPX23" s="240" t="s">
        <v>133</v>
      </c>
      <c r="MPY23" s="240" t="s">
        <v>133</v>
      </c>
      <c r="MPZ23" s="240" t="s">
        <v>133</v>
      </c>
      <c r="MQA23" s="240" t="s">
        <v>133</v>
      </c>
      <c r="MQB23" s="240" t="s">
        <v>133</v>
      </c>
      <c r="MQC23" s="240" t="s">
        <v>133</v>
      </c>
      <c r="MQD23" s="240" t="s">
        <v>133</v>
      </c>
      <c r="MQE23" s="240" t="s">
        <v>133</v>
      </c>
      <c r="MQF23" s="240" t="s">
        <v>133</v>
      </c>
      <c r="MQG23" s="240" t="s">
        <v>133</v>
      </c>
      <c r="MQH23" s="240" t="s">
        <v>133</v>
      </c>
      <c r="MQI23" s="240" t="s">
        <v>133</v>
      </c>
      <c r="MQJ23" s="240" t="s">
        <v>133</v>
      </c>
      <c r="MQK23" s="240" t="s">
        <v>133</v>
      </c>
      <c r="MQL23" s="240" t="s">
        <v>133</v>
      </c>
      <c r="MQM23" s="240" t="s">
        <v>133</v>
      </c>
      <c r="MQN23" s="240" t="s">
        <v>133</v>
      </c>
      <c r="MQO23" s="240" t="s">
        <v>133</v>
      </c>
      <c r="MQP23" s="240" t="s">
        <v>133</v>
      </c>
      <c r="MQQ23" s="240" t="s">
        <v>133</v>
      </c>
      <c r="MQR23" s="240" t="s">
        <v>133</v>
      </c>
      <c r="MQS23" s="240" t="s">
        <v>133</v>
      </c>
      <c r="MQT23" s="240" t="s">
        <v>133</v>
      </c>
      <c r="MQU23" s="240" t="s">
        <v>133</v>
      </c>
      <c r="MQV23" s="240" t="s">
        <v>133</v>
      </c>
      <c r="MQW23" s="240" t="s">
        <v>133</v>
      </c>
      <c r="MQX23" s="240" t="s">
        <v>133</v>
      </c>
      <c r="MQY23" s="240" t="s">
        <v>133</v>
      </c>
      <c r="MQZ23" s="240" t="s">
        <v>133</v>
      </c>
      <c r="MRA23" s="240" t="s">
        <v>133</v>
      </c>
      <c r="MRB23" s="240" t="s">
        <v>133</v>
      </c>
      <c r="MRC23" s="240" t="s">
        <v>133</v>
      </c>
      <c r="MRD23" s="240" t="s">
        <v>133</v>
      </c>
      <c r="MRE23" s="240" t="s">
        <v>133</v>
      </c>
      <c r="MRF23" s="240" t="s">
        <v>133</v>
      </c>
      <c r="MRG23" s="240" t="s">
        <v>133</v>
      </c>
      <c r="MRH23" s="240" t="s">
        <v>133</v>
      </c>
      <c r="MRI23" s="240" t="s">
        <v>133</v>
      </c>
      <c r="MRJ23" s="240" t="s">
        <v>133</v>
      </c>
      <c r="MRK23" s="240" t="s">
        <v>133</v>
      </c>
      <c r="MRL23" s="240" t="s">
        <v>133</v>
      </c>
      <c r="MRM23" s="240" t="s">
        <v>133</v>
      </c>
      <c r="MRN23" s="240" t="s">
        <v>133</v>
      </c>
      <c r="MRO23" s="240" t="s">
        <v>133</v>
      </c>
      <c r="MRP23" s="240" t="s">
        <v>133</v>
      </c>
      <c r="MRQ23" s="240" t="s">
        <v>133</v>
      </c>
      <c r="MRR23" s="240" t="s">
        <v>133</v>
      </c>
      <c r="MRS23" s="240" t="s">
        <v>133</v>
      </c>
      <c r="MRT23" s="240" t="s">
        <v>133</v>
      </c>
      <c r="MRU23" s="240" t="s">
        <v>133</v>
      </c>
      <c r="MRV23" s="240" t="s">
        <v>133</v>
      </c>
      <c r="MRW23" s="240" t="s">
        <v>133</v>
      </c>
      <c r="MRX23" s="240" t="s">
        <v>133</v>
      </c>
      <c r="MRY23" s="240" t="s">
        <v>133</v>
      </c>
      <c r="MRZ23" s="240" t="s">
        <v>133</v>
      </c>
      <c r="MSA23" s="240" t="s">
        <v>133</v>
      </c>
      <c r="MSB23" s="240" t="s">
        <v>133</v>
      </c>
      <c r="MSC23" s="240" t="s">
        <v>133</v>
      </c>
      <c r="MSD23" s="240" t="s">
        <v>133</v>
      </c>
      <c r="MSE23" s="240" t="s">
        <v>133</v>
      </c>
      <c r="MSF23" s="240" t="s">
        <v>133</v>
      </c>
      <c r="MSG23" s="240" t="s">
        <v>133</v>
      </c>
      <c r="MSH23" s="240" t="s">
        <v>133</v>
      </c>
      <c r="MSI23" s="240" t="s">
        <v>133</v>
      </c>
      <c r="MSJ23" s="240" t="s">
        <v>133</v>
      </c>
      <c r="MSK23" s="240" t="s">
        <v>133</v>
      </c>
      <c r="MSL23" s="240" t="s">
        <v>133</v>
      </c>
      <c r="MSM23" s="240" t="s">
        <v>133</v>
      </c>
      <c r="MSN23" s="240" t="s">
        <v>133</v>
      </c>
      <c r="MSO23" s="240" t="s">
        <v>133</v>
      </c>
      <c r="MSP23" s="240" t="s">
        <v>133</v>
      </c>
      <c r="MSQ23" s="240" t="s">
        <v>133</v>
      </c>
      <c r="MSR23" s="240" t="s">
        <v>133</v>
      </c>
      <c r="MSS23" s="240" t="s">
        <v>133</v>
      </c>
      <c r="MST23" s="240" t="s">
        <v>133</v>
      </c>
      <c r="MSU23" s="240" t="s">
        <v>133</v>
      </c>
      <c r="MSV23" s="240" t="s">
        <v>133</v>
      </c>
      <c r="MSW23" s="240" t="s">
        <v>133</v>
      </c>
      <c r="MSX23" s="240" t="s">
        <v>133</v>
      </c>
      <c r="MSY23" s="240" t="s">
        <v>133</v>
      </c>
      <c r="MSZ23" s="240" t="s">
        <v>133</v>
      </c>
      <c r="MTA23" s="240" t="s">
        <v>133</v>
      </c>
      <c r="MTB23" s="240" t="s">
        <v>133</v>
      </c>
      <c r="MTC23" s="240" t="s">
        <v>133</v>
      </c>
      <c r="MTD23" s="240" t="s">
        <v>133</v>
      </c>
      <c r="MTE23" s="240" t="s">
        <v>133</v>
      </c>
      <c r="MTF23" s="240" t="s">
        <v>133</v>
      </c>
      <c r="MTG23" s="240" t="s">
        <v>133</v>
      </c>
      <c r="MTH23" s="240" t="s">
        <v>133</v>
      </c>
      <c r="MTI23" s="240" t="s">
        <v>133</v>
      </c>
      <c r="MTJ23" s="240" t="s">
        <v>133</v>
      </c>
      <c r="MTK23" s="240" t="s">
        <v>133</v>
      </c>
      <c r="MTL23" s="240" t="s">
        <v>133</v>
      </c>
      <c r="MTM23" s="240" t="s">
        <v>133</v>
      </c>
      <c r="MTN23" s="240" t="s">
        <v>133</v>
      </c>
      <c r="MTO23" s="240" t="s">
        <v>133</v>
      </c>
      <c r="MTP23" s="240" t="s">
        <v>133</v>
      </c>
      <c r="MTQ23" s="240" t="s">
        <v>133</v>
      </c>
      <c r="MTR23" s="240" t="s">
        <v>133</v>
      </c>
      <c r="MTS23" s="240" t="s">
        <v>133</v>
      </c>
      <c r="MTT23" s="240" t="s">
        <v>133</v>
      </c>
      <c r="MTU23" s="240" t="s">
        <v>133</v>
      </c>
      <c r="MTV23" s="240" t="s">
        <v>133</v>
      </c>
      <c r="MTW23" s="240" t="s">
        <v>133</v>
      </c>
      <c r="MTX23" s="240" t="s">
        <v>133</v>
      </c>
      <c r="MTY23" s="240" t="s">
        <v>133</v>
      </c>
      <c r="MTZ23" s="240" t="s">
        <v>133</v>
      </c>
      <c r="MUA23" s="240" t="s">
        <v>133</v>
      </c>
      <c r="MUB23" s="240" t="s">
        <v>133</v>
      </c>
      <c r="MUC23" s="240" t="s">
        <v>133</v>
      </c>
      <c r="MUD23" s="240" t="s">
        <v>133</v>
      </c>
      <c r="MUE23" s="240" t="s">
        <v>133</v>
      </c>
      <c r="MUF23" s="240" t="s">
        <v>133</v>
      </c>
      <c r="MUG23" s="240" t="s">
        <v>133</v>
      </c>
      <c r="MUH23" s="240" t="s">
        <v>133</v>
      </c>
      <c r="MUI23" s="240" t="s">
        <v>133</v>
      </c>
      <c r="MUJ23" s="240" t="s">
        <v>133</v>
      </c>
      <c r="MUK23" s="240" t="s">
        <v>133</v>
      </c>
      <c r="MUL23" s="240" t="s">
        <v>133</v>
      </c>
      <c r="MUM23" s="240" t="s">
        <v>133</v>
      </c>
      <c r="MUN23" s="240" t="s">
        <v>133</v>
      </c>
      <c r="MUO23" s="240" t="s">
        <v>133</v>
      </c>
      <c r="MUP23" s="240" t="s">
        <v>133</v>
      </c>
      <c r="MUQ23" s="240" t="s">
        <v>133</v>
      </c>
      <c r="MUR23" s="240" t="s">
        <v>133</v>
      </c>
      <c r="MUS23" s="240" t="s">
        <v>133</v>
      </c>
      <c r="MUT23" s="240" t="s">
        <v>133</v>
      </c>
      <c r="MUU23" s="240" t="s">
        <v>133</v>
      </c>
      <c r="MUV23" s="240" t="s">
        <v>133</v>
      </c>
      <c r="MUW23" s="240" t="s">
        <v>133</v>
      </c>
      <c r="MUX23" s="240" t="s">
        <v>133</v>
      </c>
      <c r="MUY23" s="240" t="s">
        <v>133</v>
      </c>
      <c r="MUZ23" s="240" t="s">
        <v>133</v>
      </c>
      <c r="MVA23" s="240" t="s">
        <v>133</v>
      </c>
      <c r="MVB23" s="240" t="s">
        <v>133</v>
      </c>
      <c r="MVC23" s="240" t="s">
        <v>133</v>
      </c>
      <c r="MVD23" s="240" t="s">
        <v>133</v>
      </c>
      <c r="MVE23" s="240" t="s">
        <v>133</v>
      </c>
      <c r="MVF23" s="240" t="s">
        <v>133</v>
      </c>
      <c r="MVG23" s="240" t="s">
        <v>133</v>
      </c>
      <c r="MVH23" s="240" t="s">
        <v>133</v>
      </c>
      <c r="MVI23" s="240" t="s">
        <v>133</v>
      </c>
      <c r="MVJ23" s="240" t="s">
        <v>133</v>
      </c>
      <c r="MVK23" s="240" t="s">
        <v>133</v>
      </c>
      <c r="MVL23" s="240" t="s">
        <v>133</v>
      </c>
      <c r="MVM23" s="240" t="s">
        <v>133</v>
      </c>
      <c r="MVN23" s="240" t="s">
        <v>133</v>
      </c>
      <c r="MVO23" s="240" t="s">
        <v>133</v>
      </c>
      <c r="MVP23" s="240" t="s">
        <v>133</v>
      </c>
      <c r="MVQ23" s="240" t="s">
        <v>133</v>
      </c>
      <c r="MVR23" s="240" t="s">
        <v>133</v>
      </c>
      <c r="MVS23" s="240" t="s">
        <v>133</v>
      </c>
      <c r="MVT23" s="240" t="s">
        <v>133</v>
      </c>
      <c r="MVU23" s="240" t="s">
        <v>133</v>
      </c>
      <c r="MVV23" s="240" t="s">
        <v>133</v>
      </c>
      <c r="MVW23" s="240" t="s">
        <v>133</v>
      </c>
      <c r="MVX23" s="240" t="s">
        <v>133</v>
      </c>
      <c r="MVY23" s="240" t="s">
        <v>133</v>
      </c>
      <c r="MVZ23" s="240" t="s">
        <v>133</v>
      </c>
      <c r="MWA23" s="240" t="s">
        <v>133</v>
      </c>
      <c r="MWB23" s="240" t="s">
        <v>133</v>
      </c>
      <c r="MWC23" s="240" t="s">
        <v>133</v>
      </c>
      <c r="MWD23" s="240" t="s">
        <v>133</v>
      </c>
      <c r="MWE23" s="240" t="s">
        <v>133</v>
      </c>
      <c r="MWF23" s="240" t="s">
        <v>133</v>
      </c>
      <c r="MWG23" s="240" t="s">
        <v>133</v>
      </c>
      <c r="MWH23" s="240" t="s">
        <v>133</v>
      </c>
      <c r="MWI23" s="240" t="s">
        <v>133</v>
      </c>
      <c r="MWJ23" s="240" t="s">
        <v>133</v>
      </c>
      <c r="MWK23" s="240" t="s">
        <v>133</v>
      </c>
      <c r="MWL23" s="240" t="s">
        <v>133</v>
      </c>
      <c r="MWM23" s="240" t="s">
        <v>133</v>
      </c>
      <c r="MWN23" s="240" t="s">
        <v>133</v>
      </c>
      <c r="MWO23" s="240" t="s">
        <v>133</v>
      </c>
      <c r="MWP23" s="240" t="s">
        <v>133</v>
      </c>
      <c r="MWQ23" s="240" t="s">
        <v>133</v>
      </c>
      <c r="MWR23" s="240" t="s">
        <v>133</v>
      </c>
      <c r="MWS23" s="240" t="s">
        <v>133</v>
      </c>
      <c r="MWT23" s="240" t="s">
        <v>133</v>
      </c>
      <c r="MWU23" s="240" t="s">
        <v>133</v>
      </c>
      <c r="MWV23" s="240" t="s">
        <v>133</v>
      </c>
      <c r="MWW23" s="240" t="s">
        <v>133</v>
      </c>
      <c r="MWX23" s="240" t="s">
        <v>133</v>
      </c>
      <c r="MWY23" s="240" t="s">
        <v>133</v>
      </c>
      <c r="MWZ23" s="240" t="s">
        <v>133</v>
      </c>
      <c r="MXA23" s="240" t="s">
        <v>133</v>
      </c>
      <c r="MXB23" s="240" t="s">
        <v>133</v>
      </c>
      <c r="MXC23" s="240" t="s">
        <v>133</v>
      </c>
      <c r="MXD23" s="240" t="s">
        <v>133</v>
      </c>
      <c r="MXE23" s="240" t="s">
        <v>133</v>
      </c>
      <c r="MXF23" s="240" t="s">
        <v>133</v>
      </c>
      <c r="MXG23" s="240" t="s">
        <v>133</v>
      </c>
      <c r="MXH23" s="240" t="s">
        <v>133</v>
      </c>
      <c r="MXI23" s="240" t="s">
        <v>133</v>
      </c>
      <c r="MXJ23" s="240" t="s">
        <v>133</v>
      </c>
      <c r="MXK23" s="240" t="s">
        <v>133</v>
      </c>
      <c r="MXL23" s="240" t="s">
        <v>133</v>
      </c>
      <c r="MXM23" s="240" t="s">
        <v>133</v>
      </c>
      <c r="MXN23" s="240" t="s">
        <v>133</v>
      </c>
      <c r="MXO23" s="240" t="s">
        <v>133</v>
      </c>
      <c r="MXP23" s="240" t="s">
        <v>133</v>
      </c>
      <c r="MXQ23" s="240" t="s">
        <v>133</v>
      </c>
      <c r="MXR23" s="240" t="s">
        <v>133</v>
      </c>
      <c r="MXS23" s="240" t="s">
        <v>133</v>
      </c>
      <c r="MXT23" s="240" t="s">
        <v>133</v>
      </c>
      <c r="MXU23" s="240" t="s">
        <v>133</v>
      </c>
      <c r="MXV23" s="240" t="s">
        <v>133</v>
      </c>
      <c r="MXW23" s="240" t="s">
        <v>133</v>
      </c>
      <c r="MXX23" s="240" t="s">
        <v>133</v>
      </c>
      <c r="MXY23" s="240" t="s">
        <v>133</v>
      </c>
      <c r="MXZ23" s="240" t="s">
        <v>133</v>
      </c>
      <c r="MYA23" s="240" t="s">
        <v>133</v>
      </c>
      <c r="MYB23" s="240" t="s">
        <v>133</v>
      </c>
      <c r="MYC23" s="240" t="s">
        <v>133</v>
      </c>
      <c r="MYD23" s="240" t="s">
        <v>133</v>
      </c>
      <c r="MYE23" s="240" t="s">
        <v>133</v>
      </c>
      <c r="MYF23" s="240" t="s">
        <v>133</v>
      </c>
      <c r="MYG23" s="240" t="s">
        <v>133</v>
      </c>
      <c r="MYH23" s="240" t="s">
        <v>133</v>
      </c>
      <c r="MYI23" s="240" t="s">
        <v>133</v>
      </c>
      <c r="MYJ23" s="240" t="s">
        <v>133</v>
      </c>
      <c r="MYK23" s="240" t="s">
        <v>133</v>
      </c>
      <c r="MYL23" s="240" t="s">
        <v>133</v>
      </c>
      <c r="MYM23" s="240" t="s">
        <v>133</v>
      </c>
      <c r="MYN23" s="240" t="s">
        <v>133</v>
      </c>
      <c r="MYO23" s="240" t="s">
        <v>133</v>
      </c>
      <c r="MYP23" s="240" t="s">
        <v>133</v>
      </c>
      <c r="MYQ23" s="240" t="s">
        <v>133</v>
      </c>
      <c r="MYR23" s="240" t="s">
        <v>133</v>
      </c>
      <c r="MYS23" s="240" t="s">
        <v>133</v>
      </c>
      <c r="MYT23" s="240" t="s">
        <v>133</v>
      </c>
      <c r="MYU23" s="240" t="s">
        <v>133</v>
      </c>
      <c r="MYV23" s="240" t="s">
        <v>133</v>
      </c>
      <c r="MYW23" s="240" t="s">
        <v>133</v>
      </c>
      <c r="MYX23" s="240" t="s">
        <v>133</v>
      </c>
      <c r="MYY23" s="240" t="s">
        <v>133</v>
      </c>
      <c r="MYZ23" s="240" t="s">
        <v>133</v>
      </c>
      <c r="MZA23" s="240" t="s">
        <v>133</v>
      </c>
      <c r="MZB23" s="240" t="s">
        <v>133</v>
      </c>
      <c r="MZC23" s="240" t="s">
        <v>133</v>
      </c>
      <c r="MZD23" s="240" t="s">
        <v>133</v>
      </c>
      <c r="MZE23" s="240" t="s">
        <v>133</v>
      </c>
      <c r="MZF23" s="240" t="s">
        <v>133</v>
      </c>
      <c r="MZG23" s="240" t="s">
        <v>133</v>
      </c>
      <c r="MZH23" s="240" t="s">
        <v>133</v>
      </c>
      <c r="MZI23" s="240" t="s">
        <v>133</v>
      </c>
      <c r="MZJ23" s="240" t="s">
        <v>133</v>
      </c>
      <c r="MZK23" s="240" t="s">
        <v>133</v>
      </c>
      <c r="MZL23" s="240" t="s">
        <v>133</v>
      </c>
      <c r="MZM23" s="240" t="s">
        <v>133</v>
      </c>
      <c r="MZN23" s="240" t="s">
        <v>133</v>
      </c>
      <c r="MZO23" s="240" t="s">
        <v>133</v>
      </c>
      <c r="MZP23" s="240" t="s">
        <v>133</v>
      </c>
      <c r="MZQ23" s="240" t="s">
        <v>133</v>
      </c>
      <c r="MZR23" s="240" t="s">
        <v>133</v>
      </c>
      <c r="MZS23" s="240" t="s">
        <v>133</v>
      </c>
      <c r="MZT23" s="240" t="s">
        <v>133</v>
      </c>
      <c r="MZU23" s="240" t="s">
        <v>133</v>
      </c>
      <c r="MZV23" s="240" t="s">
        <v>133</v>
      </c>
      <c r="MZW23" s="240" t="s">
        <v>133</v>
      </c>
      <c r="MZX23" s="240" t="s">
        <v>133</v>
      </c>
      <c r="MZY23" s="240" t="s">
        <v>133</v>
      </c>
      <c r="MZZ23" s="240" t="s">
        <v>133</v>
      </c>
      <c r="NAA23" s="240" t="s">
        <v>133</v>
      </c>
      <c r="NAB23" s="240" t="s">
        <v>133</v>
      </c>
      <c r="NAC23" s="240" t="s">
        <v>133</v>
      </c>
      <c r="NAD23" s="240" t="s">
        <v>133</v>
      </c>
      <c r="NAE23" s="240" t="s">
        <v>133</v>
      </c>
      <c r="NAF23" s="240" t="s">
        <v>133</v>
      </c>
      <c r="NAG23" s="240" t="s">
        <v>133</v>
      </c>
      <c r="NAH23" s="240" t="s">
        <v>133</v>
      </c>
      <c r="NAI23" s="240" t="s">
        <v>133</v>
      </c>
      <c r="NAJ23" s="240" t="s">
        <v>133</v>
      </c>
      <c r="NAK23" s="240" t="s">
        <v>133</v>
      </c>
      <c r="NAL23" s="240" t="s">
        <v>133</v>
      </c>
      <c r="NAM23" s="240" t="s">
        <v>133</v>
      </c>
      <c r="NAN23" s="240" t="s">
        <v>133</v>
      </c>
      <c r="NAO23" s="240" t="s">
        <v>133</v>
      </c>
      <c r="NAP23" s="240" t="s">
        <v>133</v>
      </c>
      <c r="NAQ23" s="240" t="s">
        <v>133</v>
      </c>
      <c r="NAR23" s="240" t="s">
        <v>133</v>
      </c>
      <c r="NAS23" s="240" t="s">
        <v>133</v>
      </c>
      <c r="NAT23" s="240" t="s">
        <v>133</v>
      </c>
      <c r="NAU23" s="240" t="s">
        <v>133</v>
      </c>
      <c r="NAV23" s="240" t="s">
        <v>133</v>
      </c>
      <c r="NAW23" s="240" t="s">
        <v>133</v>
      </c>
      <c r="NAX23" s="240" t="s">
        <v>133</v>
      </c>
      <c r="NAY23" s="240" t="s">
        <v>133</v>
      </c>
      <c r="NAZ23" s="240" t="s">
        <v>133</v>
      </c>
      <c r="NBA23" s="240" t="s">
        <v>133</v>
      </c>
      <c r="NBB23" s="240" t="s">
        <v>133</v>
      </c>
      <c r="NBC23" s="240" t="s">
        <v>133</v>
      </c>
      <c r="NBD23" s="240" t="s">
        <v>133</v>
      </c>
      <c r="NBE23" s="240" t="s">
        <v>133</v>
      </c>
      <c r="NBF23" s="240" t="s">
        <v>133</v>
      </c>
      <c r="NBG23" s="240" t="s">
        <v>133</v>
      </c>
      <c r="NBH23" s="240" t="s">
        <v>133</v>
      </c>
      <c r="NBI23" s="240" t="s">
        <v>133</v>
      </c>
      <c r="NBJ23" s="240" t="s">
        <v>133</v>
      </c>
      <c r="NBK23" s="240" t="s">
        <v>133</v>
      </c>
      <c r="NBL23" s="240" t="s">
        <v>133</v>
      </c>
      <c r="NBM23" s="240" t="s">
        <v>133</v>
      </c>
      <c r="NBN23" s="240" t="s">
        <v>133</v>
      </c>
      <c r="NBO23" s="240" t="s">
        <v>133</v>
      </c>
      <c r="NBP23" s="240" t="s">
        <v>133</v>
      </c>
      <c r="NBQ23" s="240" t="s">
        <v>133</v>
      </c>
      <c r="NBR23" s="240" t="s">
        <v>133</v>
      </c>
      <c r="NBS23" s="240" t="s">
        <v>133</v>
      </c>
      <c r="NBT23" s="240" t="s">
        <v>133</v>
      </c>
      <c r="NBU23" s="240" t="s">
        <v>133</v>
      </c>
      <c r="NBV23" s="240" t="s">
        <v>133</v>
      </c>
      <c r="NBW23" s="240" t="s">
        <v>133</v>
      </c>
      <c r="NBX23" s="240" t="s">
        <v>133</v>
      </c>
      <c r="NBY23" s="240" t="s">
        <v>133</v>
      </c>
      <c r="NBZ23" s="240" t="s">
        <v>133</v>
      </c>
      <c r="NCA23" s="240" t="s">
        <v>133</v>
      </c>
      <c r="NCB23" s="240" t="s">
        <v>133</v>
      </c>
      <c r="NCC23" s="240" t="s">
        <v>133</v>
      </c>
      <c r="NCD23" s="240" t="s">
        <v>133</v>
      </c>
      <c r="NCE23" s="240" t="s">
        <v>133</v>
      </c>
      <c r="NCF23" s="240" t="s">
        <v>133</v>
      </c>
      <c r="NCG23" s="240" t="s">
        <v>133</v>
      </c>
      <c r="NCH23" s="240" t="s">
        <v>133</v>
      </c>
      <c r="NCI23" s="240" t="s">
        <v>133</v>
      </c>
      <c r="NCJ23" s="240" t="s">
        <v>133</v>
      </c>
      <c r="NCK23" s="240" t="s">
        <v>133</v>
      </c>
      <c r="NCL23" s="240" t="s">
        <v>133</v>
      </c>
      <c r="NCM23" s="240" t="s">
        <v>133</v>
      </c>
      <c r="NCN23" s="240" t="s">
        <v>133</v>
      </c>
      <c r="NCO23" s="240" t="s">
        <v>133</v>
      </c>
      <c r="NCP23" s="240" t="s">
        <v>133</v>
      </c>
      <c r="NCQ23" s="240" t="s">
        <v>133</v>
      </c>
      <c r="NCR23" s="240" t="s">
        <v>133</v>
      </c>
      <c r="NCS23" s="240" t="s">
        <v>133</v>
      </c>
      <c r="NCT23" s="240" t="s">
        <v>133</v>
      </c>
      <c r="NCU23" s="240" t="s">
        <v>133</v>
      </c>
      <c r="NCV23" s="240" t="s">
        <v>133</v>
      </c>
      <c r="NCW23" s="240" t="s">
        <v>133</v>
      </c>
      <c r="NCX23" s="240" t="s">
        <v>133</v>
      </c>
      <c r="NCY23" s="240" t="s">
        <v>133</v>
      </c>
      <c r="NCZ23" s="240" t="s">
        <v>133</v>
      </c>
      <c r="NDA23" s="240" t="s">
        <v>133</v>
      </c>
      <c r="NDB23" s="240" t="s">
        <v>133</v>
      </c>
      <c r="NDC23" s="240" t="s">
        <v>133</v>
      </c>
      <c r="NDD23" s="240" t="s">
        <v>133</v>
      </c>
      <c r="NDE23" s="240" t="s">
        <v>133</v>
      </c>
      <c r="NDF23" s="240" t="s">
        <v>133</v>
      </c>
      <c r="NDG23" s="240" t="s">
        <v>133</v>
      </c>
      <c r="NDH23" s="240" t="s">
        <v>133</v>
      </c>
      <c r="NDI23" s="240" t="s">
        <v>133</v>
      </c>
      <c r="NDJ23" s="240" t="s">
        <v>133</v>
      </c>
      <c r="NDK23" s="240" t="s">
        <v>133</v>
      </c>
      <c r="NDL23" s="240" t="s">
        <v>133</v>
      </c>
      <c r="NDM23" s="240" t="s">
        <v>133</v>
      </c>
      <c r="NDN23" s="240" t="s">
        <v>133</v>
      </c>
      <c r="NDO23" s="240" t="s">
        <v>133</v>
      </c>
      <c r="NDP23" s="240" t="s">
        <v>133</v>
      </c>
      <c r="NDQ23" s="240" t="s">
        <v>133</v>
      </c>
      <c r="NDR23" s="240" t="s">
        <v>133</v>
      </c>
      <c r="NDS23" s="240" t="s">
        <v>133</v>
      </c>
      <c r="NDT23" s="240" t="s">
        <v>133</v>
      </c>
      <c r="NDU23" s="240" t="s">
        <v>133</v>
      </c>
      <c r="NDV23" s="240" t="s">
        <v>133</v>
      </c>
      <c r="NDW23" s="240" t="s">
        <v>133</v>
      </c>
      <c r="NDX23" s="240" t="s">
        <v>133</v>
      </c>
      <c r="NDY23" s="240" t="s">
        <v>133</v>
      </c>
      <c r="NDZ23" s="240" t="s">
        <v>133</v>
      </c>
      <c r="NEA23" s="240" t="s">
        <v>133</v>
      </c>
      <c r="NEB23" s="240" t="s">
        <v>133</v>
      </c>
      <c r="NEC23" s="240" t="s">
        <v>133</v>
      </c>
      <c r="NED23" s="240" t="s">
        <v>133</v>
      </c>
      <c r="NEE23" s="240" t="s">
        <v>133</v>
      </c>
      <c r="NEF23" s="240" t="s">
        <v>133</v>
      </c>
      <c r="NEG23" s="240" t="s">
        <v>133</v>
      </c>
      <c r="NEH23" s="240" t="s">
        <v>133</v>
      </c>
      <c r="NEI23" s="240" t="s">
        <v>133</v>
      </c>
      <c r="NEJ23" s="240" t="s">
        <v>133</v>
      </c>
      <c r="NEK23" s="240" t="s">
        <v>133</v>
      </c>
      <c r="NEL23" s="240" t="s">
        <v>133</v>
      </c>
      <c r="NEM23" s="240" t="s">
        <v>133</v>
      </c>
      <c r="NEN23" s="240" t="s">
        <v>133</v>
      </c>
      <c r="NEO23" s="240" t="s">
        <v>133</v>
      </c>
      <c r="NEP23" s="240" t="s">
        <v>133</v>
      </c>
      <c r="NEQ23" s="240" t="s">
        <v>133</v>
      </c>
      <c r="NER23" s="240" t="s">
        <v>133</v>
      </c>
      <c r="NES23" s="240" t="s">
        <v>133</v>
      </c>
      <c r="NET23" s="240" t="s">
        <v>133</v>
      </c>
      <c r="NEU23" s="240" t="s">
        <v>133</v>
      </c>
      <c r="NEV23" s="240" t="s">
        <v>133</v>
      </c>
      <c r="NEW23" s="240" t="s">
        <v>133</v>
      </c>
      <c r="NEX23" s="240" t="s">
        <v>133</v>
      </c>
      <c r="NEY23" s="240" t="s">
        <v>133</v>
      </c>
      <c r="NEZ23" s="240" t="s">
        <v>133</v>
      </c>
      <c r="NFA23" s="240" t="s">
        <v>133</v>
      </c>
      <c r="NFB23" s="240" t="s">
        <v>133</v>
      </c>
      <c r="NFC23" s="240" t="s">
        <v>133</v>
      </c>
      <c r="NFD23" s="240" t="s">
        <v>133</v>
      </c>
      <c r="NFE23" s="240" t="s">
        <v>133</v>
      </c>
      <c r="NFF23" s="240" t="s">
        <v>133</v>
      </c>
      <c r="NFG23" s="240" t="s">
        <v>133</v>
      </c>
      <c r="NFH23" s="240" t="s">
        <v>133</v>
      </c>
      <c r="NFI23" s="240" t="s">
        <v>133</v>
      </c>
      <c r="NFJ23" s="240" t="s">
        <v>133</v>
      </c>
      <c r="NFK23" s="240" t="s">
        <v>133</v>
      </c>
      <c r="NFL23" s="240" t="s">
        <v>133</v>
      </c>
      <c r="NFM23" s="240" t="s">
        <v>133</v>
      </c>
      <c r="NFN23" s="240" t="s">
        <v>133</v>
      </c>
      <c r="NFO23" s="240" t="s">
        <v>133</v>
      </c>
      <c r="NFP23" s="240" t="s">
        <v>133</v>
      </c>
      <c r="NFQ23" s="240" t="s">
        <v>133</v>
      </c>
      <c r="NFR23" s="240" t="s">
        <v>133</v>
      </c>
      <c r="NFS23" s="240" t="s">
        <v>133</v>
      </c>
      <c r="NFT23" s="240" t="s">
        <v>133</v>
      </c>
      <c r="NFU23" s="240" t="s">
        <v>133</v>
      </c>
      <c r="NFV23" s="240" t="s">
        <v>133</v>
      </c>
      <c r="NFW23" s="240" t="s">
        <v>133</v>
      </c>
      <c r="NFX23" s="240" t="s">
        <v>133</v>
      </c>
      <c r="NFY23" s="240" t="s">
        <v>133</v>
      </c>
      <c r="NFZ23" s="240" t="s">
        <v>133</v>
      </c>
      <c r="NGA23" s="240" t="s">
        <v>133</v>
      </c>
      <c r="NGB23" s="240" t="s">
        <v>133</v>
      </c>
      <c r="NGC23" s="240" t="s">
        <v>133</v>
      </c>
      <c r="NGD23" s="240" t="s">
        <v>133</v>
      </c>
      <c r="NGE23" s="240" t="s">
        <v>133</v>
      </c>
      <c r="NGF23" s="240" t="s">
        <v>133</v>
      </c>
      <c r="NGG23" s="240" t="s">
        <v>133</v>
      </c>
      <c r="NGH23" s="240" t="s">
        <v>133</v>
      </c>
      <c r="NGI23" s="240" t="s">
        <v>133</v>
      </c>
      <c r="NGJ23" s="240" t="s">
        <v>133</v>
      </c>
      <c r="NGK23" s="240" t="s">
        <v>133</v>
      </c>
      <c r="NGL23" s="240" t="s">
        <v>133</v>
      </c>
      <c r="NGM23" s="240" t="s">
        <v>133</v>
      </c>
      <c r="NGN23" s="240" t="s">
        <v>133</v>
      </c>
      <c r="NGO23" s="240" t="s">
        <v>133</v>
      </c>
      <c r="NGP23" s="240" t="s">
        <v>133</v>
      </c>
      <c r="NGQ23" s="240" t="s">
        <v>133</v>
      </c>
      <c r="NGR23" s="240" t="s">
        <v>133</v>
      </c>
      <c r="NGS23" s="240" t="s">
        <v>133</v>
      </c>
      <c r="NGT23" s="240" t="s">
        <v>133</v>
      </c>
      <c r="NGU23" s="240" t="s">
        <v>133</v>
      </c>
      <c r="NGV23" s="240" t="s">
        <v>133</v>
      </c>
      <c r="NGW23" s="240" t="s">
        <v>133</v>
      </c>
      <c r="NGX23" s="240" t="s">
        <v>133</v>
      </c>
      <c r="NGY23" s="240" t="s">
        <v>133</v>
      </c>
      <c r="NGZ23" s="240" t="s">
        <v>133</v>
      </c>
      <c r="NHA23" s="240" t="s">
        <v>133</v>
      </c>
      <c r="NHB23" s="240" t="s">
        <v>133</v>
      </c>
      <c r="NHC23" s="240" t="s">
        <v>133</v>
      </c>
      <c r="NHD23" s="240" t="s">
        <v>133</v>
      </c>
      <c r="NHE23" s="240" t="s">
        <v>133</v>
      </c>
      <c r="NHF23" s="240" t="s">
        <v>133</v>
      </c>
      <c r="NHG23" s="240" t="s">
        <v>133</v>
      </c>
      <c r="NHH23" s="240" t="s">
        <v>133</v>
      </c>
      <c r="NHI23" s="240" t="s">
        <v>133</v>
      </c>
      <c r="NHJ23" s="240" t="s">
        <v>133</v>
      </c>
      <c r="NHK23" s="240" t="s">
        <v>133</v>
      </c>
      <c r="NHL23" s="240" t="s">
        <v>133</v>
      </c>
      <c r="NHM23" s="240" t="s">
        <v>133</v>
      </c>
      <c r="NHN23" s="240" t="s">
        <v>133</v>
      </c>
      <c r="NHO23" s="240" t="s">
        <v>133</v>
      </c>
      <c r="NHP23" s="240" t="s">
        <v>133</v>
      </c>
      <c r="NHQ23" s="240" t="s">
        <v>133</v>
      </c>
      <c r="NHR23" s="240" t="s">
        <v>133</v>
      </c>
      <c r="NHS23" s="240" t="s">
        <v>133</v>
      </c>
      <c r="NHT23" s="240" t="s">
        <v>133</v>
      </c>
      <c r="NHU23" s="240" t="s">
        <v>133</v>
      </c>
      <c r="NHV23" s="240" t="s">
        <v>133</v>
      </c>
      <c r="NHW23" s="240" t="s">
        <v>133</v>
      </c>
      <c r="NHX23" s="240" t="s">
        <v>133</v>
      </c>
      <c r="NHY23" s="240" t="s">
        <v>133</v>
      </c>
      <c r="NHZ23" s="240" t="s">
        <v>133</v>
      </c>
      <c r="NIA23" s="240" t="s">
        <v>133</v>
      </c>
      <c r="NIB23" s="240" t="s">
        <v>133</v>
      </c>
      <c r="NIC23" s="240" t="s">
        <v>133</v>
      </c>
      <c r="NID23" s="240" t="s">
        <v>133</v>
      </c>
      <c r="NIE23" s="240" t="s">
        <v>133</v>
      </c>
      <c r="NIF23" s="240" t="s">
        <v>133</v>
      </c>
      <c r="NIG23" s="240" t="s">
        <v>133</v>
      </c>
      <c r="NIH23" s="240" t="s">
        <v>133</v>
      </c>
      <c r="NII23" s="240" t="s">
        <v>133</v>
      </c>
      <c r="NIJ23" s="240" t="s">
        <v>133</v>
      </c>
      <c r="NIK23" s="240" t="s">
        <v>133</v>
      </c>
      <c r="NIL23" s="240" t="s">
        <v>133</v>
      </c>
      <c r="NIM23" s="240" t="s">
        <v>133</v>
      </c>
      <c r="NIN23" s="240" t="s">
        <v>133</v>
      </c>
      <c r="NIO23" s="240" t="s">
        <v>133</v>
      </c>
      <c r="NIP23" s="240" t="s">
        <v>133</v>
      </c>
      <c r="NIQ23" s="240" t="s">
        <v>133</v>
      </c>
      <c r="NIR23" s="240" t="s">
        <v>133</v>
      </c>
      <c r="NIS23" s="240" t="s">
        <v>133</v>
      </c>
      <c r="NIT23" s="240" t="s">
        <v>133</v>
      </c>
      <c r="NIU23" s="240" t="s">
        <v>133</v>
      </c>
      <c r="NIV23" s="240" t="s">
        <v>133</v>
      </c>
      <c r="NIW23" s="240" t="s">
        <v>133</v>
      </c>
      <c r="NIX23" s="240" t="s">
        <v>133</v>
      </c>
      <c r="NIY23" s="240" t="s">
        <v>133</v>
      </c>
      <c r="NIZ23" s="240" t="s">
        <v>133</v>
      </c>
      <c r="NJA23" s="240" t="s">
        <v>133</v>
      </c>
      <c r="NJB23" s="240" t="s">
        <v>133</v>
      </c>
      <c r="NJC23" s="240" t="s">
        <v>133</v>
      </c>
      <c r="NJD23" s="240" t="s">
        <v>133</v>
      </c>
      <c r="NJE23" s="240" t="s">
        <v>133</v>
      </c>
      <c r="NJF23" s="240" t="s">
        <v>133</v>
      </c>
      <c r="NJG23" s="240" t="s">
        <v>133</v>
      </c>
      <c r="NJH23" s="240" t="s">
        <v>133</v>
      </c>
      <c r="NJI23" s="240" t="s">
        <v>133</v>
      </c>
      <c r="NJJ23" s="240" t="s">
        <v>133</v>
      </c>
      <c r="NJK23" s="240" t="s">
        <v>133</v>
      </c>
      <c r="NJL23" s="240" t="s">
        <v>133</v>
      </c>
      <c r="NJM23" s="240" t="s">
        <v>133</v>
      </c>
      <c r="NJN23" s="240" t="s">
        <v>133</v>
      </c>
      <c r="NJO23" s="240" t="s">
        <v>133</v>
      </c>
      <c r="NJP23" s="240" t="s">
        <v>133</v>
      </c>
      <c r="NJQ23" s="240" t="s">
        <v>133</v>
      </c>
      <c r="NJR23" s="240" t="s">
        <v>133</v>
      </c>
      <c r="NJS23" s="240" t="s">
        <v>133</v>
      </c>
      <c r="NJT23" s="240" t="s">
        <v>133</v>
      </c>
      <c r="NJU23" s="240" t="s">
        <v>133</v>
      </c>
      <c r="NJV23" s="240" t="s">
        <v>133</v>
      </c>
      <c r="NJW23" s="240" t="s">
        <v>133</v>
      </c>
      <c r="NJX23" s="240" t="s">
        <v>133</v>
      </c>
      <c r="NJY23" s="240" t="s">
        <v>133</v>
      </c>
      <c r="NJZ23" s="240" t="s">
        <v>133</v>
      </c>
      <c r="NKA23" s="240" t="s">
        <v>133</v>
      </c>
      <c r="NKB23" s="240" t="s">
        <v>133</v>
      </c>
      <c r="NKC23" s="240" t="s">
        <v>133</v>
      </c>
      <c r="NKD23" s="240" t="s">
        <v>133</v>
      </c>
      <c r="NKE23" s="240" t="s">
        <v>133</v>
      </c>
      <c r="NKF23" s="240" t="s">
        <v>133</v>
      </c>
      <c r="NKG23" s="240" t="s">
        <v>133</v>
      </c>
      <c r="NKH23" s="240" t="s">
        <v>133</v>
      </c>
      <c r="NKI23" s="240" t="s">
        <v>133</v>
      </c>
      <c r="NKJ23" s="240" t="s">
        <v>133</v>
      </c>
      <c r="NKK23" s="240" t="s">
        <v>133</v>
      </c>
      <c r="NKL23" s="240" t="s">
        <v>133</v>
      </c>
      <c r="NKM23" s="240" t="s">
        <v>133</v>
      </c>
      <c r="NKN23" s="240" t="s">
        <v>133</v>
      </c>
      <c r="NKO23" s="240" t="s">
        <v>133</v>
      </c>
      <c r="NKP23" s="240" t="s">
        <v>133</v>
      </c>
      <c r="NKQ23" s="240" t="s">
        <v>133</v>
      </c>
      <c r="NKR23" s="240" t="s">
        <v>133</v>
      </c>
      <c r="NKS23" s="240" t="s">
        <v>133</v>
      </c>
      <c r="NKT23" s="240" t="s">
        <v>133</v>
      </c>
      <c r="NKU23" s="240" t="s">
        <v>133</v>
      </c>
      <c r="NKV23" s="240" t="s">
        <v>133</v>
      </c>
      <c r="NKW23" s="240" t="s">
        <v>133</v>
      </c>
      <c r="NKX23" s="240" t="s">
        <v>133</v>
      </c>
      <c r="NKY23" s="240" t="s">
        <v>133</v>
      </c>
      <c r="NKZ23" s="240" t="s">
        <v>133</v>
      </c>
      <c r="NLA23" s="240" t="s">
        <v>133</v>
      </c>
      <c r="NLB23" s="240" t="s">
        <v>133</v>
      </c>
      <c r="NLC23" s="240" t="s">
        <v>133</v>
      </c>
      <c r="NLD23" s="240" t="s">
        <v>133</v>
      </c>
      <c r="NLE23" s="240" t="s">
        <v>133</v>
      </c>
      <c r="NLF23" s="240" t="s">
        <v>133</v>
      </c>
      <c r="NLG23" s="240" t="s">
        <v>133</v>
      </c>
      <c r="NLH23" s="240" t="s">
        <v>133</v>
      </c>
      <c r="NLI23" s="240" t="s">
        <v>133</v>
      </c>
      <c r="NLJ23" s="240" t="s">
        <v>133</v>
      </c>
      <c r="NLK23" s="240" t="s">
        <v>133</v>
      </c>
      <c r="NLL23" s="240" t="s">
        <v>133</v>
      </c>
      <c r="NLM23" s="240" t="s">
        <v>133</v>
      </c>
      <c r="NLN23" s="240" t="s">
        <v>133</v>
      </c>
      <c r="NLO23" s="240" t="s">
        <v>133</v>
      </c>
      <c r="NLP23" s="240" t="s">
        <v>133</v>
      </c>
      <c r="NLQ23" s="240" t="s">
        <v>133</v>
      </c>
      <c r="NLR23" s="240" t="s">
        <v>133</v>
      </c>
      <c r="NLS23" s="240" t="s">
        <v>133</v>
      </c>
      <c r="NLT23" s="240" t="s">
        <v>133</v>
      </c>
      <c r="NLU23" s="240" t="s">
        <v>133</v>
      </c>
      <c r="NLV23" s="240" t="s">
        <v>133</v>
      </c>
      <c r="NLW23" s="240" t="s">
        <v>133</v>
      </c>
      <c r="NLX23" s="240" t="s">
        <v>133</v>
      </c>
      <c r="NLY23" s="240" t="s">
        <v>133</v>
      </c>
      <c r="NLZ23" s="240" t="s">
        <v>133</v>
      </c>
      <c r="NMA23" s="240" t="s">
        <v>133</v>
      </c>
      <c r="NMB23" s="240" t="s">
        <v>133</v>
      </c>
      <c r="NMC23" s="240" t="s">
        <v>133</v>
      </c>
      <c r="NMD23" s="240" t="s">
        <v>133</v>
      </c>
      <c r="NME23" s="240" t="s">
        <v>133</v>
      </c>
      <c r="NMF23" s="240" t="s">
        <v>133</v>
      </c>
      <c r="NMG23" s="240" t="s">
        <v>133</v>
      </c>
      <c r="NMH23" s="240" t="s">
        <v>133</v>
      </c>
      <c r="NMI23" s="240" t="s">
        <v>133</v>
      </c>
      <c r="NMJ23" s="240" t="s">
        <v>133</v>
      </c>
      <c r="NMK23" s="240" t="s">
        <v>133</v>
      </c>
      <c r="NML23" s="240" t="s">
        <v>133</v>
      </c>
      <c r="NMM23" s="240" t="s">
        <v>133</v>
      </c>
      <c r="NMN23" s="240" t="s">
        <v>133</v>
      </c>
      <c r="NMO23" s="240" t="s">
        <v>133</v>
      </c>
      <c r="NMP23" s="240" t="s">
        <v>133</v>
      </c>
      <c r="NMQ23" s="240" t="s">
        <v>133</v>
      </c>
      <c r="NMR23" s="240" t="s">
        <v>133</v>
      </c>
      <c r="NMS23" s="240" t="s">
        <v>133</v>
      </c>
      <c r="NMT23" s="240" t="s">
        <v>133</v>
      </c>
      <c r="NMU23" s="240" t="s">
        <v>133</v>
      </c>
      <c r="NMV23" s="240" t="s">
        <v>133</v>
      </c>
      <c r="NMW23" s="240" t="s">
        <v>133</v>
      </c>
      <c r="NMX23" s="240" t="s">
        <v>133</v>
      </c>
      <c r="NMY23" s="240" t="s">
        <v>133</v>
      </c>
      <c r="NMZ23" s="240" t="s">
        <v>133</v>
      </c>
      <c r="NNA23" s="240" t="s">
        <v>133</v>
      </c>
      <c r="NNB23" s="240" t="s">
        <v>133</v>
      </c>
      <c r="NNC23" s="240" t="s">
        <v>133</v>
      </c>
      <c r="NND23" s="240" t="s">
        <v>133</v>
      </c>
      <c r="NNE23" s="240" t="s">
        <v>133</v>
      </c>
      <c r="NNF23" s="240" t="s">
        <v>133</v>
      </c>
      <c r="NNG23" s="240" t="s">
        <v>133</v>
      </c>
      <c r="NNH23" s="240" t="s">
        <v>133</v>
      </c>
      <c r="NNI23" s="240" t="s">
        <v>133</v>
      </c>
      <c r="NNJ23" s="240" t="s">
        <v>133</v>
      </c>
      <c r="NNK23" s="240" t="s">
        <v>133</v>
      </c>
      <c r="NNL23" s="240" t="s">
        <v>133</v>
      </c>
      <c r="NNM23" s="240" t="s">
        <v>133</v>
      </c>
      <c r="NNN23" s="240" t="s">
        <v>133</v>
      </c>
      <c r="NNO23" s="240" t="s">
        <v>133</v>
      </c>
      <c r="NNP23" s="240" t="s">
        <v>133</v>
      </c>
      <c r="NNQ23" s="240" t="s">
        <v>133</v>
      </c>
      <c r="NNR23" s="240" t="s">
        <v>133</v>
      </c>
      <c r="NNS23" s="240" t="s">
        <v>133</v>
      </c>
      <c r="NNT23" s="240" t="s">
        <v>133</v>
      </c>
      <c r="NNU23" s="240" t="s">
        <v>133</v>
      </c>
      <c r="NNV23" s="240" t="s">
        <v>133</v>
      </c>
      <c r="NNW23" s="240" t="s">
        <v>133</v>
      </c>
      <c r="NNX23" s="240" t="s">
        <v>133</v>
      </c>
      <c r="NNY23" s="240" t="s">
        <v>133</v>
      </c>
      <c r="NNZ23" s="240" t="s">
        <v>133</v>
      </c>
      <c r="NOA23" s="240" t="s">
        <v>133</v>
      </c>
      <c r="NOB23" s="240" t="s">
        <v>133</v>
      </c>
      <c r="NOC23" s="240" t="s">
        <v>133</v>
      </c>
      <c r="NOD23" s="240" t="s">
        <v>133</v>
      </c>
      <c r="NOE23" s="240" t="s">
        <v>133</v>
      </c>
      <c r="NOF23" s="240" t="s">
        <v>133</v>
      </c>
      <c r="NOG23" s="240" t="s">
        <v>133</v>
      </c>
      <c r="NOH23" s="240" t="s">
        <v>133</v>
      </c>
      <c r="NOI23" s="240" t="s">
        <v>133</v>
      </c>
      <c r="NOJ23" s="240" t="s">
        <v>133</v>
      </c>
      <c r="NOK23" s="240" t="s">
        <v>133</v>
      </c>
      <c r="NOL23" s="240" t="s">
        <v>133</v>
      </c>
      <c r="NOM23" s="240" t="s">
        <v>133</v>
      </c>
      <c r="NON23" s="240" t="s">
        <v>133</v>
      </c>
      <c r="NOO23" s="240" t="s">
        <v>133</v>
      </c>
      <c r="NOP23" s="240" t="s">
        <v>133</v>
      </c>
      <c r="NOQ23" s="240" t="s">
        <v>133</v>
      </c>
      <c r="NOR23" s="240" t="s">
        <v>133</v>
      </c>
      <c r="NOS23" s="240" t="s">
        <v>133</v>
      </c>
      <c r="NOT23" s="240" t="s">
        <v>133</v>
      </c>
      <c r="NOU23" s="240" t="s">
        <v>133</v>
      </c>
      <c r="NOV23" s="240" t="s">
        <v>133</v>
      </c>
      <c r="NOW23" s="240" t="s">
        <v>133</v>
      </c>
      <c r="NOX23" s="240" t="s">
        <v>133</v>
      </c>
      <c r="NOY23" s="240" t="s">
        <v>133</v>
      </c>
      <c r="NOZ23" s="240" t="s">
        <v>133</v>
      </c>
      <c r="NPA23" s="240" t="s">
        <v>133</v>
      </c>
      <c r="NPB23" s="240" t="s">
        <v>133</v>
      </c>
      <c r="NPC23" s="240" t="s">
        <v>133</v>
      </c>
      <c r="NPD23" s="240" t="s">
        <v>133</v>
      </c>
      <c r="NPE23" s="240" t="s">
        <v>133</v>
      </c>
      <c r="NPF23" s="240" t="s">
        <v>133</v>
      </c>
      <c r="NPG23" s="240" t="s">
        <v>133</v>
      </c>
      <c r="NPH23" s="240" t="s">
        <v>133</v>
      </c>
      <c r="NPI23" s="240" t="s">
        <v>133</v>
      </c>
      <c r="NPJ23" s="240" t="s">
        <v>133</v>
      </c>
      <c r="NPK23" s="240" t="s">
        <v>133</v>
      </c>
      <c r="NPL23" s="240" t="s">
        <v>133</v>
      </c>
      <c r="NPM23" s="240" t="s">
        <v>133</v>
      </c>
      <c r="NPN23" s="240" t="s">
        <v>133</v>
      </c>
      <c r="NPO23" s="240" t="s">
        <v>133</v>
      </c>
      <c r="NPP23" s="240" t="s">
        <v>133</v>
      </c>
      <c r="NPQ23" s="240" t="s">
        <v>133</v>
      </c>
      <c r="NPR23" s="240" t="s">
        <v>133</v>
      </c>
      <c r="NPS23" s="240" t="s">
        <v>133</v>
      </c>
      <c r="NPT23" s="240" t="s">
        <v>133</v>
      </c>
      <c r="NPU23" s="240" t="s">
        <v>133</v>
      </c>
      <c r="NPV23" s="240" t="s">
        <v>133</v>
      </c>
      <c r="NPW23" s="240" t="s">
        <v>133</v>
      </c>
      <c r="NPX23" s="240" t="s">
        <v>133</v>
      </c>
      <c r="NPY23" s="240" t="s">
        <v>133</v>
      </c>
      <c r="NPZ23" s="240" t="s">
        <v>133</v>
      </c>
      <c r="NQA23" s="240" t="s">
        <v>133</v>
      </c>
      <c r="NQB23" s="240" t="s">
        <v>133</v>
      </c>
      <c r="NQC23" s="240" t="s">
        <v>133</v>
      </c>
      <c r="NQD23" s="240" t="s">
        <v>133</v>
      </c>
      <c r="NQE23" s="240" t="s">
        <v>133</v>
      </c>
      <c r="NQF23" s="240" t="s">
        <v>133</v>
      </c>
      <c r="NQG23" s="240" t="s">
        <v>133</v>
      </c>
      <c r="NQH23" s="240" t="s">
        <v>133</v>
      </c>
      <c r="NQI23" s="240" t="s">
        <v>133</v>
      </c>
      <c r="NQJ23" s="240" t="s">
        <v>133</v>
      </c>
      <c r="NQK23" s="240" t="s">
        <v>133</v>
      </c>
      <c r="NQL23" s="240" t="s">
        <v>133</v>
      </c>
      <c r="NQM23" s="240" t="s">
        <v>133</v>
      </c>
      <c r="NQN23" s="240" t="s">
        <v>133</v>
      </c>
      <c r="NQO23" s="240" t="s">
        <v>133</v>
      </c>
      <c r="NQP23" s="240" t="s">
        <v>133</v>
      </c>
      <c r="NQQ23" s="240" t="s">
        <v>133</v>
      </c>
      <c r="NQR23" s="240" t="s">
        <v>133</v>
      </c>
      <c r="NQS23" s="240" t="s">
        <v>133</v>
      </c>
      <c r="NQT23" s="240" t="s">
        <v>133</v>
      </c>
      <c r="NQU23" s="240" t="s">
        <v>133</v>
      </c>
      <c r="NQV23" s="240" t="s">
        <v>133</v>
      </c>
      <c r="NQW23" s="240" t="s">
        <v>133</v>
      </c>
      <c r="NQX23" s="240" t="s">
        <v>133</v>
      </c>
      <c r="NQY23" s="240" t="s">
        <v>133</v>
      </c>
      <c r="NQZ23" s="240" t="s">
        <v>133</v>
      </c>
      <c r="NRA23" s="240" t="s">
        <v>133</v>
      </c>
      <c r="NRB23" s="240" t="s">
        <v>133</v>
      </c>
      <c r="NRC23" s="240" t="s">
        <v>133</v>
      </c>
      <c r="NRD23" s="240" t="s">
        <v>133</v>
      </c>
      <c r="NRE23" s="240" t="s">
        <v>133</v>
      </c>
      <c r="NRF23" s="240" t="s">
        <v>133</v>
      </c>
      <c r="NRG23" s="240" t="s">
        <v>133</v>
      </c>
      <c r="NRH23" s="240" t="s">
        <v>133</v>
      </c>
      <c r="NRI23" s="240" t="s">
        <v>133</v>
      </c>
      <c r="NRJ23" s="240" t="s">
        <v>133</v>
      </c>
      <c r="NRK23" s="240" t="s">
        <v>133</v>
      </c>
      <c r="NRL23" s="240" t="s">
        <v>133</v>
      </c>
      <c r="NRM23" s="240" t="s">
        <v>133</v>
      </c>
      <c r="NRN23" s="240" t="s">
        <v>133</v>
      </c>
      <c r="NRO23" s="240" t="s">
        <v>133</v>
      </c>
      <c r="NRP23" s="240" t="s">
        <v>133</v>
      </c>
      <c r="NRQ23" s="240" t="s">
        <v>133</v>
      </c>
      <c r="NRR23" s="240" t="s">
        <v>133</v>
      </c>
      <c r="NRS23" s="240" t="s">
        <v>133</v>
      </c>
      <c r="NRT23" s="240" t="s">
        <v>133</v>
      </c>
      <c r="NRU23" s="240" t="s">
        <v>133</v>
      </c>
      <c r="NRV23" s="240" t="s">
        <v>133</v>
      </c>
      <c r="NRW23" s="240" t="s">
        <v>133</v>
      </c>
      <c r="NRX23" s="240" t="s">
        <v>133</v>
      </c>
      <c r="NRY23" s="240" t="s">
        <v>133</v>
      </c>
      <c r="NRZ23" s="240" t="s">
        <v>133</v>
      </c>
      <c r="NSA23" s="240" t="s">
        <v>133</v>
      </c>
      <c r="NSB23" s="240" t="s">
        <v>133</v>
      </c>
      <c r="NSC23" s="240" t="s">
        <v>133</v>
      </c>
      <c r="NSD23" s="240" t="s">
        <v>133</v>
      </c>
      <c r="NSE23" s="240" t="s">
        <v>133</v>
      </c>
      <c r="NSF23" s="240" t="s">
        <v>133</v>
      </c>
      <c r="NSG23" s="240" t="s">
        <v>133</v>
      </c>
      <c r="NSH23" s="240" t="s">
        <v>133</v>
      </c>
      <c r="NSI23" s="240" t="s">
        <v>133</v>
      </c>
      <c r="NSJ23" s="240" t="s">
        <v>133</v>
      </c>
      <c r="NSK23" s="240" t="s">
        <v>133</v>
      </c>
      <c r="NSL23" s="240" t="s">
        <v>133</v>
      </c>
      <c r="NSM23" s="240" t="s">
        <v>133</v>
      </c>
      <c r="NSN23" s="240" t="s">
        <v>133</v>
      </c>
      <c r="NSO23" s="240" t="s">
        <v>133</v>
      </c>
      <c r="NSP23" s="240" t="s">
        <v>133</v>
      </c>
      <c r="NSQ23" s="240" t="s">
        <v>133</v>
      </c>
      <c r="NSR23" s="240" t="s">
        <v>133</v>
      </c>
      <c r="NSS23" s="240" t="s">
        <v>133</v>
      </c>
      <c r="NST23" s="240" t="s">
        <v>133</v>
      </c>
      <c r="NSU23" s="240" t="s">
        <v>133</v>
      </c>
      <c r="NSV23" s="240" t="s">
        <v>133</v>
      </c>
      <c r="NSW23" s="240" t="s">
        <v>133</v>
      </c>
      <c r="NSX23" s="240" t="s">
        <v>133</v>
      </c>
      <c r="NSY23" s="240" t="s">
        <v>133</v>
      </c>
      <c r="NSZ23" s="240" t="s">
        <v>133</v>
      </c>
      <c r="NTA23" s="240" t="s">
        <v>133</v>
      </c>
      <c r="NTB23" s="240" t="s">
        <v>133</v>
      </c>
      <c r="NTC23" s="240" t="s">
        <v>133</v>
      </c>
      <c r="NTD23" s="240" t="s">
        <v>133</v>
      </c>
      <c r="NTE23" s="240" t="s">
        <v>133</v>
      </c>
      <c r="NTF23" s="240" t="s">
        <v>133</v>
      </c>
      <c r="NTG23" s="240" t="s">
        <v>133</v>
      </c>
      <c r="NTH23" s="240" t="s">
        <v>133</v>
      </c>
      <c r="NTI23" s="240" t="s">
        <v>133</v>
      </c>
      <c r="NTJ23" s="240" t="s">
        <v>133</v>
      </c>
      <c r="NTK23" s="240" t="s">
        <v>133</v>
      </c>
      <c r="NTL23" s="240" t="s">
        <v>133</v>
      </c>
      <c r="NTM23" s="240" t="s">
        <v>133</v>
      </c>
      <c r="NTN23" s="240" t="s">
        <v>133</v>
      </c>
      <c r="NTO23" s="240" t="s">
        <v>133</v>
      </c>
      <c r="NTP23" s="240" t="s">
        <v>133</v>
      </c>
      <c r="NTQ23" s="240" t="s">
        <v>133</v>
      </c>
      <c r="NTR23" s="240" t="s">
        <v>133</v>
      </c>
      <c r="NTS23" s="240" t="s">
        <v>133</v>
      </c>
      <c r="NTT23" s="240" t="s">
        <v>133</v>
      </c>
      <c r="NTU23" s="240" t="s">
        <v>133</v>
      </c>
      <c r="NTV23" s="240" t="s">
        <v>133</v>
      </c>
      <c r="NTW23" s="240" t="s">
        <v>133</v>
      </c>
      <c r="NTX23" s="240" t="s">
        <v>133</v>
      </c>
      <c r="NTY23" s="240" t="s">
        <v>133</v>
      </c>
      <c r="NTZ23" s="240" t="s">
        <v>133</v>
      </c>
      <c r="NUA23" s="240" t="s">
        <v>133</v>
      </c>
      <c r="NUB23" s="240" t="s">
        <v>133</v>
      </c>
      <c r="NUC23" s="240" t="s">
        <v>133</v>
      </c>
      <c r="NUD23" s="240" t="s">
        <v>133</v>
      </c>
      <c r="NUE23" s="240" t="s">
        <v>133</v>
      </c>
      <c r="NUF23" s="240" t="s">
        <v>133</v>
      </c>
      <c r="NUG23" s="240" t="s">
        <v>133</v>
      </c>
      <c r="NUH23" s="240" t="s">
        <v>133</v>
      </c>
      <c r="NUI23" s="240" t="s">
        <v>133</v>
      </c>
      <c r="NUJ23" s="240" t="s">
        <v>133</v>
      </c>
      <c r="NUK23" s="240" t="s">
        <v>133</v>
      </c>
      <c r="NUL23" s="240" t="s">
        <v>133</v>
      </c>
      <c r="NUM23" s="240" t="s">
        <v>133</v>
      </c>
      <c r="NUN23" s="240" t="s">
        <v>133</v>
      </c>
      <c r="NUO23" s="240" t="s">
        <v>133</v>
      </c>
      <c r="NUP23" s="240" t="s">
        <v>133</v>
      </c>
      <c r="NUQ23" s="240" t="s">
        <v>133</v>
      </c>
      <c r="NUR23" s="240" t="s">
        <v>133</v>
      </c>
      <c r="NUS23" s="240" t="s">
        <v>133</v>
      </c>
      <c r="NUT23" s="240" t="s">
        <v>133</v>
      </c>
      <c r="NUU23" s="240" t="s">
        <v>133</v>
      </c>
      <c r="NUV23" s="240" t="s">
        <v>133</v>
      </c>
      <c r="NUW23" s="240" t="s">
        <v>133</v>
      </c>
      <c r="NUX23" s="240" t="s">
        <v>133</v>
      </c>
      <c r="NUY23" s="240" t="s">
        <v>133</v>
      </c>
      <c r="NUZ23" s="240" t="s">
        <v>133</v>
      </c>
      <c r="NVA23" s="240" t="s">
        <v>133</v>
      </c>
      <c r="NVB23" s="240" t="s">
        <v>133</v>
      </c>
      <c r="NVC23" s="240" t="s">
        <v>133</v>
      </c>
      <c r="NVD23" s="240" t="s">
        <v>133</v>
      </c>
      <c r="NVE23" s="240" t="s">
        <v>133</v>
      </c>
      <c r="NVF23" s="240" t="s">
        <v>133</v>
      </c>
      <c r="NVG23" s="240" t="s">
        <v>133</v>
      </c>
      <c r="NVH23" s="240" t="s">
        <v>133</v>
      </c>
      <c r="NVI23" s="240" t="s">
        <v>133</v>
      </c>
      <c r="NVJ23" s="240" t="s">
        <v>133</v>
      </c>
      <c r="NVK23" s="240" t="s">
        <v>133</v>
      </c>
      <c r="NVL23" s="240" t="s">
        <v>133</v>
      </c>
      <c r="NVM23" s="240" t="s">
        <v>133</v>
      </c>
      <c r="NVN23" s="240" t="s">
        <v>133</v>
      </c>
      <c r="NVO23" s="240" t="s">
        <v>133</v>
      </c>
      <c r="NVP23" s="240" t="s">
        <v>133</v>
      </c>
      <c r="NVQ23" s="240" t="s">
        <v>133</v>
      </c>
      <c r="NVR23" s="240" t="s">
        <v>133</v>
      </c>
      <c r="NVS23" s="240" t="s">
        <v>133</v>
      </c>
      <c r="NVT23" s="240" t="s">
        <v>133</v>
      </c>
      <c r="NVU23" s="240" t="s">
        <v>133</v>
      </c>
      <c r="NVV23" s="240" t="s">
        <v>133</v>
      </c>
      <c r="NVW23" s="240" t="s">
        <v>133</v>
      </c>
      <c r="NVX23" s="240" t="s">
        <v>133</v>
      </c>
      <c r="NVY23" s="240" t="s">
        <v>133</v>
      </c>
      <c r="NVZ23" s="240" t="s">
        <v>133</v>
      </c>
      <c r="NWA23" s="240" t="s">
        <v>133</v>
      </c>
      <c r="NWB23" s="240" t="s">
        <v>133</v>
      </c>
      <c r="NWC23" s="240" t="s">
        <v>133</v>
      </c>
      <c r="NWD23" s="240" t="s">
        <v>133</v>
      </c>
      <c r="NWE23" s="240" t="s">
        <v>133</v>
      </c>
      <c r="NWF23" s="240" t="s">
        <v>133</v>
      </c>
      <c r="NWG23" s="240" t="s">
        <v>133</v>
      </c>
      <c r="NWH23" s="240" t="s">
        <v>133</v>
      </c>
      <c r="NWI23" s="240" t="s">
        <v>133</v>
      </c>
      <c r="NWJ23" s="240" t="s">
        <v>133</v>
      </c>
      <c r="NWK23" s="240" t="s">
        <v>133</v>
      </c>
      <c r="NWL23" s="240" t="s">
        <v>133</v>
      </c>
      <c r="NWM23" s="240" t="s">
        <v>133</v>
      </c>
      <c r="NWN23" s="240" t="s">
        <v>133</v>
      </c>
      <c r="NWO23" s="240" t="s">
        <v>133</v>
      </c>
      <c r="NWP23" s="240" t="s">
        <v>133</v>
      </c>
      <c r="NWQ23" s="240" t="s">
        <v>133</v>
      </c>
      <c r="NWR23" s="240" t="s">
        <v>133</v>
      </c>
      <c r="NWS23" s="240" t="s">
        <v>133</v>
      </c>
      <c r="NWT23" s="240" t="s">
        <v>133</v>
      </c>
      <c r="NWU23" s="240" t="s">
        <v>133</v>
      </c>
      <c r="NWV23" s="240" t="s">
        <v>133</v>
      </c>
      <c r="NWW23" s="240" t="s">
        <v>133</v>
      </c>
      <c r="NWX23" s="240" t="s">
        <v>133</v>
      </c>
      <c r="NWY23" s="240" t="s">
        <v>133</v>
      </c>
      <c r="NWZ23" s="240" t="s">
        <v>133</v>
      </c>
      <c r="NXA23" s="240" t="s">
        <v>133</v>
      </c>
      <c r="NXB23" s="240" t="s">
        <v>133</v>
      </c>
      <c r="NXC23" s="240" t="s">
        <v>133</v>
      </c>
      <c r="NXD23" s="240" t="s">
        <v>133</v>
      </c>
      <c r="NXE23" s="240" t="s">
        <v>133</v>
      </c>
      <c r="NXF23" s="240" t="s">
        <v>133</v>
      </c>
      <c r="NXG23" s="240" t="s">
        <v>133</v>
      </c>
      <c r="NXH23" s="240" t="s">
        <v>133</v>
      </c>
      <c r="NXI23" s="240" t="s">
        <v>133</v>
      </c>
      <c r="NXJ23" s="240" t="s">
        <v>133</v>
      </c>
      <c r="NXK23" s="240" t="s">
        <v>133</v>
      </c>
      <c r="NXL23" s="240" t="s">
        <v>133</v>
      </c>
      <c r="NXM23" s="240" t="s">
        <v>133</v>
      </c>
      <c r="NXN23" s="240" t="s">
        <v>133</v>
      </c>
      <c r="NXO23" s="240" t="s">
        <v>133</v>
      </c>
      <c r="NXP23" s="240" t="s">
        <v>133</v>
      </c>
      <c r="NXQ23" s="240" t="s">
        <v>133</v>
      </c>
      <c r="NXR23" s="240" t="s">
        <v>133</v>
      </c>
      <c r="NXS23" s="240" t="s">
        <v>133</v>
      </c>
      <c r="NXT23" s="240" t="s">
        <v>133</v>
      </c>
      <c r="NXU23" s="240" t="s">
        <v>133</v>
      </c>
      <c r="NXV23" s="240" t="s">
        <v>133</v>
      </c>
      <c r="NXW23" s="240" t="s">
        <v>133</v>
      </c>
      <c r="NXX23" s="240" t="s">
        <v>133</v>
      </c>
      <c r="NXY23" s="240" t="s">
        <v>133</v>
      </c>
      <c r="NXZ23" s="240" t="s">
        <v>133</v>
      </c>
      <c r="NYA23" s="240" t="s">
        <v>133</v>
      </c>
      <c r="NYB23" s="240" t="s">
        <v>133</v>
      </c>
      <c r="NYC23" s="240" t="s">
        <v>133</v>
      </c>
      <c r="NYD23" s="240" t="s">
        <v>133</v>
      </c>
      <c r="NYE23" s="240" t="s">
        <v>133</v>
      </c>
      <c r="NYF23" s="240" t="s">
        <v>133</v>
      </c>
      <c r="NYG23" s="240" t="s">
        <v>133</v>
      </c>
      <c r="NYH23" s="240" t="s">
        <v>133</v>
      </c>
      <c r="NYI23" s="240" t="s">
        <v>133</v>
      </c>
      <c r="NYJ23" s="240" t="s">
        <v>133</v>
      </c>
      <c r="NYK23" s="240" t="s">
        <v>133</v>
      </c>
      <c r="NYL23" s="240" t="s">
        <v>133</v>
      </c>
      <c r="NYM23" s="240" t="s">
        <v>133</v>
      </c>
      <c r="NYN23" s="240" t="s">
        <v>133</v>
      </c>
      <c r="NYO23" s="240" t="s">
        <v>133</v>
      </c>
      <c r="NYP23" s="240" t="s">
        <v>133</v>
      </c>
      <c r="NYQ23" s="240" t="s">
        <v>133</v>
      </c>
      <c r="NYR23" s="240" t="s">
        <v>133</v>
      </c>
      <c r="NYS23" s="240" t="s">
        <v>133</v>
      </c>
      <c r="NYT23" s="240" t="s">
        <v>133</v>
      </c>
      <c r="NYU23" s="240" t="s">
        <v>133</v>
      </c>
      <c r="NYV23" s="240" t="s">
        <v>133</v>
      </c>
      <c r="NYW23" s="240" t="s">
        <v>133</v>
      </c>
      <c r="NYX23" s="240" t="s">
        <v>133</v>
      </c>
      <c r="NYY23" s="240" t="s">
        <v>133</v>
      </c>
      <c r="NYZ23" s="240" t="s">
        <v>133</v>
      </c>
      <c r="NZA23" s="240" t="s">
        <v>133</v>
      </c>
      <c r="NZB23" s="240" t="s">
        <v>133</v>
      </c>
      <c r="NZC23" s="240" t="s">
        <v>133</v>
      </c>
      <c r="NZD23" s="240" t="s">
        <v>133</v>
      </c>
      <c r="NZE23" s="240" t="s">
        <v>133</v>
      </c>
      <c r="NZF23" s="240" t="s">
        <v>133</v>
      </c>
      <c r="NZG23" s="240" t="s">
        <v>133</v>
      </c>
      <c r="NZH23" s="240" t="s">
        <v>133</v>
      </c>
      <c r="NZI23" s="240" t="s">
        <v>133</v>
      </c>
      <c r="NZJ23" s="240" t="s">
        <v>133</v>
      </c>
      <c r="NZK23" s="240" t="s">
        <v>133</v>
      </c>
      <c r="NZL23" s="240" t="s">
        <v>133</v>
      </c>
      <c r="NZM23" s="240" t="s">
        <v>133</v>
      </c>
      <c r="NZN23" s="240" t="s">
        <v>133</v>
      </c>
      <c r="NZO23" s="240" t="s">
        <v>133</v>
      </c>
      <c r="NZP23" s="240" t="s">
        <v>133</v>
      </c>
      <c r="NZQ23" s="240" t="s">
        <v>133</v>
      </c>
      <c r="NZR23" s="240" t="s">
        <v>133</v>
      </c>
      <c r="NZS23" s="240" t="s">
        <v>133</v>
      </c>
      <c r="NZT23" s="240" t="s">
        <v>133</v>
      </c>
      <c r="NZU23" s="240" t="s">
        <v>133</v>
      </c>
      <c r="NZV23" s="240" t="s">
        <v>133</v>
      </c>
      <c r="NZW23" s="240" t="s">
        <v>133</v>
      </c>
      <c r="NZX23" s="240" t="s">
        <v>133</v>
      </c>
      <c r="NZY23" s="240" t="s">
        <v>133</v>
      </c>
      <c r="NZZ23" s="240" t="s">
        <v>133</v>
      </c>
      <c r="OAA23" s="240" t="s">
        <v>133</v>
      </c>
      <c r="OAB23" s="240" t="s">
        <v>133</v>
      </c>
      <c r="OAC23" s="240" t="s">
        <v>133</v>
      </c>
      <c r="OAD23" s="240" t="s">
        <v>133</v>
      </c>
      <c r="OAE23" s="240" t="s">
        <v>133</v>
      </c>
      <c r="OAF23" s="240" t="s">
        <v>133</v>
      </c>
      <c r="OAG23" s="240" t="s">
        <v>133</v>
      </c>
      <c r="OAH23" s="240" t="s">
        <v>133</v>
      </c>
      <c r="OAI23" s="240" t="s">
        <v>133</v>
      </c>
      <c r="OAJ23" s="240" t="s">
        <v>133</v>
      </c>
      <c r="OAK23" s="240" t="s">
        <v>133</v>
      </c>
      <c r="OAL23" s="240" t="s">
        <v>133</v>
      </c>
      <c r="OAM23" s="240" t="s">
        <v>133</v>
      </c>
      <c r="OAN23" s="240" t="s">
        <v>133</v>
      </c>
      <c r="OAO23" s="240" t="s">
        <v>133</v>
      </c>
      <c r="OAP23" s="240" t="s">
        <v>133</v>
      </c>
      <c r="OAQ23" s="240" t="s">
        <v>133</v>
      </c>
      <c r="OAR23" s="240" t="s">
        <v>133</v>
      </c>
      <c r="OAS23" s="240" t="s">
        <v>133</v>
      </c>
      <c r="OAT23" s="240" t="s">
        <v>133</v>
      </c>
      <c r="OAU23" s="240" t="s">
        <v>133</v>
      </c>
      <c r="OAV23" s="240" t="s">
        <v>133</v>
      </c>
      <c r="OAW23" s="240" t="s">
        <v>133</v>
      </c>
      <c r="OAX23" s="240" t="s">
        <v>133</v>
      </c>
      <c r="OAY23" s="240" t="s">
        <v>133</v>
      </c>
      <c r="OAZ23" s="240" t="s">
        <v>133</v>
      </c>
      <c r="OBA23" s="240" t="s">
        <v>133</v>
      </c>
      <c r="OBB23" s="240" t="s">
        <v>133</v>
      </c>
      <c r="OBC23" s="240" t="s">
        <v>133</v>
      </c>
      <c r="OBD23" s="240" t="s">
        <v>133</v>
      </c>
      <c r="OBE23" s="240" t="s">
        <v>133</v>
      </c>
      <c r="OBF23" s="240" t="s">
        <v>133</v>
      </c>
      <c r="OBG23" s="240" t="s">
        <v>133</v>
      </c>
      <c r="OBH23" s="240" t="s">
        <v>133</v>
      </c>
      <c r="OBI23" s="240" t="s">
        <v>133</v>
      </c>
      <c r="OBJ23" s="240" t="s">
        <v>133</v>
      </c>
      <c r="OBK23" s="240" t="s">
        <v>133</v>
      </c>
      <c r="OBL23" s="240" t="s">
        <v>133</v>
      </c>
      <c r="OBM23" s="240" t="s">
        <v>133</v>
      </c>
      <c r="OBN23" s="240" t="s">
        <v>133</v>
      </c>
      <c r="OBO23" s="240" t="s">
        <v>133</v>
      </c>
      <c r="OBP23" s="240" t="s">
        <v>133</v>
      </c>
      <c r="OBQ23" s="240" t="s">
        <v>133</v>
      </c>
      <c r="OBR23" s="240" t="s">
        <v>133</v>
      </c>
      <c r="OBS23" s="240" t="s">
        <v>133</v>
      </c>
      <c r="OBT23" s="240" t="s">
        <v>133</v>
      </c>
      <c r="OBU23" s="240" t="s">
        <v>133</v>
      </c>
      <c r="OBV23" s="240" t="s">
        <v>133</v>
      </c>
      <c r="OBW23" s="240" t="s">
        <v>133</v>
      </c>
      <c r="OBX23" s="240" t="s">
        <v>133</v>
      </c>
      <c r="OBY23" s="240" t="s">
        <v>133</v>
      </c>
      <c r="OBZ23" s="240" t="s">
        <v>133</v>
      </c>
      <c r="OCA23" s="240" t="s">
        <v>133</v>
      </c>
      <c r="OCB23" s="240" t="s">
        <v>133</v>
      </c>
      <c r="OCC23" s="240" t="s">
        <v>133</v>
      </c>
      <c r="OCD23" s="240" t="s">
        <v>133</v>
      </c>
      <c r="OCE23" s="240" t="s">
        <v>133</v>
      </c>
      <c r="OCF23" s="240" t="s">
        <v>133</v>
      </c>
      <c r="OCG23" s="240" t="s">
        <v>133</v>
      </c>
      <c r="OCH23" s="240" t="s">
        <v>133</v>
      </c>
      <c r="OCI23" s="240" t="s">
        <v>133</v>
      </c>
      <c r="OCJ23" s="240" t="s">
        <v>133</v>
      </c>
      <c r="OCK23" s="240" t="s">
        <v>133</v>
      </c>
      <c r="OCL23" s="240" t="s">
        <v>133</v>
      </c>
      <c r="OCM23" s="240" t="s">
        <v>133</v>
      </c>
      <c r="OCN23" s="240" t="s">
        <v>133</v>
      </c>
      <c r="OCO23" s="240" t="s">
        <v>133</v>
      </c>
      <c r="OCP23" s="240" t="s">
        <v>133</v>
      </c>
      <c r="OCQ23" s="240" t="s">
        <v>133</v>
      </c>
      <c r="OCR23" s="240" t="s">
        <v>133</v>
      </c>
      <c r="OCS23" s="240" t="s">
        <v>133</v>
      </c>
      <c r="OCT23" s="240" t="s">
        <v>133</v>
      </c>
      <c r="OCU23" s="240" t="s">
        <v>133</v>
      </c>
      <c r="OCV23" s="240" t="s">
        <v>133</v>
      </c>
      <c r="OCW23" s="240" t="s">
        <v>133</v>
      </c>
      <c r="OCX23" s="240" t="s">
        <v>133</v>
      </c>
      <c r="OCY23" s="240" t="s">
        <v>133</v>
      </c>
      <c r="OCZ23" s="240" t="s">
        <v>133</v>
      </c>
      <c r="ODA23" s="240" t="s">
        <v>133</v>
      </c>
      <c r="ODB23" s="240" t="s">
        <v>133</v>
      </c>
      <c r="ODC23" s="240" t="s">
        <v>133</v>
      </c>
      <c r="ODD23" s="240" t="s">
        <v>133</v>
      </c>
      <c r="ODE23" s="240" t="s">
        <v>133</v>
      </c>
      <c r="ODF23" s="240" t="s">
        <v>133</v>
      </c>
      <c r="ODG23" s="240" t="s">
        <v>133</v>
      </c>
      <c r="ODH23" s="240" t="s">
        <v>133</v>
      </c>
      <c r="ODI23" s="240" t="s">
        <v>133</v>
      </c>
      <c r="ODJ23" s="240" t="s">
        <v>133</v>
      </c>
      <c r="ODK23" s="240" t="s">
        <v>133</v>
      </c>
      <c r="ODL23" s="240" t="s">
        <v>133</v>
      </c>
      <c r="ODM23" s="240" t="s">
        <v>133</v>
      </c>
      <c r="ODN23" s="240" t="s">
        <v>133</v>
      </c>
      <c r="ODO23" s="240" t="s">
        <v>133</v>
      </c>
      <c r="ODP23" s="240" t="s">
        <v>133</v>
      </c>
      <c r="ODQ23" s="240" t="s">
        <v>133</v>
      </c>
      <c r="ODR23" s="240" t="s">
        <v>133</v>
      </c>
      <c r="ODS23" s="240" t="s">
        <v>133</v>
      </c>
      <c r="ODT23" s="240" t="s">
        <v>133</v>
      </c>
      <c r="ODU23" s="240" t="s">
        <v>133</v>
      </c>
      <c r="ODV23" s="240" t="s">
        <v>133</v>
      </c>
      <c r="ODW23" s="240" t="s">
        <v>133</v>
      </c>
      <c r="ODX23" s="240" t="s">
        <v>133</v>
      </c>
      <c r="ODY23" s="240" t="s">
        <v>133</v>
      </c>
      <c r="ODZ23" s="240" t="s">
        <v>133</v>
      </c>
      <c r="OEA23" s="240" t="s">
        <v>133</v>
      </c>
      <c r="OEB23" s="240" t="s">
        <v>133</v>
      </c>
      <c r="OEC23" s="240" t="s">
        <v>133</v>
      </c>
      <c r="OED23" s="240" t="s">
        <v>133</v>
      </c>
      <c r="OEE23" s="240" t="s">
        <v>133</v>
      </c>
      <c r="OEF23" s="240" t="s">
        <v>133</v>
      </c>
      <c r="OEG23" s="240" t="s">
        <v>133</v>
      </c>
      <c r="OEH23" s="240" t="s">
        <v>133</v>
      </c>
      <c r="OEI23" s="240" t="s">
        <v>133</v>
      </c>
      <c r="OEJ23" s="240" t="s">
        <v>133</v>
      </c>
      <c r="OEK23" s="240" t="s">
        <v>133</v>
      </c>
      <c r="OEL23" s="240" t="s">
        <v>133</v>
      </c>
      <c r="OEM23" s="240" t="s">
        <v>133</v>
      </c>
      <c r="OEN23" s="240" t="s">
        <v>133</v>
      </c>
      <c r="OEO23" s="240" t="s">
        <v>133</v>
      </c>
      <c r="OEP23" s="240" t="s">
        <v>133</v>
      </c>
      <c r="OEQ23" s="240" t="s">
        <v>133</v>
      </c>
      <c r="OER23" s="240" t="s">
        <v>133</v>
      </c>
      <c r="OES23" s="240" t="s">
        <v>133</v>
      </c>
      <c r="OET23" s="240" t="s">
        <v>133</v>
      </c>
      <c r="OEU23" s="240" t="s">
        <v>133</v>
      </c>
      <c r="OEV23" s="240" t="s">
        <v>133</v>
      </c>
      <c r="OEW23" s="240" t="s">
        <v>133</v>
      </c>
      <c r="OEX23" s="240" t="s">
        <v>133</v>
      </c>
      <c r="OEY23" s="240" t="s">
        <v>133</v>
      </c>
      <c r="OEZ23" s="240" t="s">
        <v>133</v>
      </c>
      <c r="OFA23" s="240" t="s">
        <v>133</v>
      </c>
      <c r="OFB23" s="240" t="s">
        <v>133</v>
      </c>
      <c r="OFC23" s="240" t="s">
        <v>133</v>
      </c>
      <c r="OFD23" s="240" t="s">
        <v>133</v>
      </c>
      <c r="OFE23" s="240" t="s">
        <v>133</v>
      </c>
      <c r="OFF23" s="240" t="s">
        <v>133</v>
      </c>
      <c r="OFG23" s="240" t="s">
        <v>133</v>
      </c>
      <c r="OFH23" s="240" t="s">
        <v>133</v>
      </c>
      <c r="OFI23" s="240" t="s">
        <v>133</v>
      </c>
      <c r="OFJ23" s="240" t="s">
        <v>133</v>
      </c>
      <c r="OFK23" s="240" t="s">
        <v>133</v>
      </c>
      <c r="OFL23" s="240" t="s">
        <v>133</v>
      </c>
      <c r="OFM23" s="240" t="s">
        <v>133</v>
      </c>
      <c r="OFN23" s="240" t="s">
        <v>133</v>
      </c>
      <c r="OFO23" s="240" t="s">
        <v>133</v>
      </c>
      <c r="OFP23" s="240" t="s">
        <v>133</v>
      </c>
      <c r="OFQ23" s="240" t="s">
        <v>133</v>
      </c>
      <c r="OFR23" s="240" t="s">
        <v>133</v>
      </c>
      <c r="OFS23" s="240" t="s">
        <v>133</v>
      </c>
      <c r="OFT23" s="240" t="s">
        <v>133</v>
      </c>
      <c r="OFU23" s="240" t="s">
        <v>133</v>
      </c>
      <c r="OFV23" s="240" t="s">
        <v>133</v>
      </c>
      <c r="OFW23" s="240" t="s">
        <v>133</v>
      </c>
      <c r="OFX23" s="240" t="s">
        <v>133</v>
      </c>
      <c r="OFY23" s="240" t="s">
        <v>133</v>
      </c>
      <c r="OFZ23" s="240" t="s">
        <v>133</v>
      </c>
      <c r="OGA23" s="240" t="s">
        <v>133</v>
      </c>
      <c r="OGB23" s="240" t="s">
        <v>133</v>
      </c>
      <c r="OGC23" s="240" t="s">
        <v>133</v>
      </c>
      <c r="OGD23" s="240" t="s">
        <v>133</v>
      </c>
      <c r="OGE23" s="240" t="s">
        <v>133</v>
      </c>
      <c r="OGF23" s="240" t="s">
        <v>133</v>
      </c>
      <c r="OGG23" s="240" t="s">
        <v>133</v>
      </c>
      <c r="OGH23" s="240" t="s">
        <v>133</v>
      </c>
      <c r="OGI23" s="240" t="s">
        <v>133</v>
      </c>
      <c r="OGJ23" s="240" t="s">
        <v>133</v>
      </c>
      <c r="OGK23" s="240" t="s">
        <v>133</v>
      </c>
      <c r="OGL23" s="240" t="s">
        <v>133</v>
      </c>
      <c r="OGM23" s="240" t="s">
        <v>133</v>
      </c>
      <c r="OGN23" s="240" t="s">
        <v>133</v>
      </c>
      <c r="OGO23" s="240" t="s">
        <v>133</v>
      </c>
      <c r="OGP23" s="240" t="s">
        <v>133</v>
      </c>
      <c r="OGQ23" s="240" t="s">
        <v>133</v>
      </c>
      <c r="OGR23" s="240" t="s">
        <v>133</v>
      </c>
      <c r="OGS23" s="240" t="s">
        <v>133</v>
      </c>
      <c r="OGT23" s="240" t="s">
        <v>133</v>
      </c>
      <c r="OGU23" s="240" t="s">
        <v>133</v>
      </c>
      <c r="OGV23" s="240" t="s">
        <v>133</v>
      </c>
      <c r="OGW23" s="240" t="s">
        <v>133</v>
      </c>
      <c r="OGX23" s="240" t="s">
        <v>133</v>
      </c>
      <c r="OGY23" s="240" t="s">
        <v>133</v>
      </c>
      <c r="OGZ23" s="240" t="s">
        <v>133</v>
      </c>
      <c r="OHA23" s="240" t="s">
        <v>133</v>
      </c>
      <c r="OHB23" s="240" t="s">
        <v>133</v>
      </c>
      <c r="OHC23" s="240" t="s">
        <v>133</v>
      </c>
      <c r="OHD23" s="240" t="s">
        <v>133</v>
      </c>
      <c r="OHE23" s="240" t="s">
        <v>133</v>
      </c>
      <c r="OHF23" s="240" t="s">
        <v>133</v>
      </c>
      <c r="OHG23" s="240" t="s">
        <v>133</v>
      </c>
      <c r="OHH23" s="240" t="s">
        <v>133</v>
      </c>
      <c r="OHI23" s="240" t="s">
        <v>133</v>
      </c>
      <c r="OHJ23" s="240" t="s">
        <v>133</v>
      </c>
      <c r="OHK23" s="240" t="s">
        <v>133</v>
      </c>
      <c r="OHL23" s="240" t="s">
        <v>133</v>
      </c>
      <c r="OHM23" s="240" t="s">
        <v>133</v>
      </c>
      <c r="OHN23" s="240" t="s">
        <v>133</v>
      </c>
      <c r="OHO23" s="240" t="s">
        <v>133</v>
      </c>
      <c r="OHP23" s="240" t="s">
        <v>133</v>
      </c>
      <c r="OHQ23" s="240" t="s">
        <v>133</v>
      </c>
      <c r="OHR23" s="240" t="s">
        <v>133</v>
      </c>
      <c r="OHS23" s="240" t="s">
        <v>133</v>
      </c>
      <c r="OHT23" s="240" t="s">
        <v>133</v>
      </c>
      <c r="OHU23" s="240" t="s">
        <v>133</v>
      </c>
      <c r="OHV23" s="240" t="s">
        <v>133</v>
      </c>
      <c r="OHW23" s="240" t="s">
        <v>133</v>
      </c>
      <c r="OHX23" s="240" t="s">
        <v>133</v>
      </c>
      <c r="OHY23" s="240" t="s">
        <v>133</v>
      </c>
      <c r="OHZ23" s="240" t="s">
        <v>133</v>
      </c>
      <c r="OIA23" s="240" t="s">
        <v>133</v>
      </c>
      <c r="OIB23" s="240" t="s">
        <v>133</v>
      </c>
      <c r="OIC23" s="240" t="s">
        <v>133</v>
      </c>
      <c r="OID23" s="240" t="s">
        <v>133</v>
      </c>
      <c r="OIE23" s="240" t="s">
        <v>133</v>
      </c>
      <c r="OIF23" s="240" t="s">
        <v>133</v>
      </c>
      <c r="OIG23" s="240" t="s">
        <v>133</v>
      </c>
      <c r="OIH23" s="240" t="s">
        <v>133</v>
      </c>
      <c r="OII23" s="240" t="s">
        <v>133</v>
      </c>
      <c r="OIJ23" s="240" t="s">
        <v>133</v>
      </c>
      <c r="OIK23" s="240" t="s">
        <v>133</v>
      </c>
      <c r="OIL23" s="240" t="s">
        <v>133</v>
      </c>
      <c r="OIM23" s="240" t="s">
        <v>133</v>
      </c>
      <c r="OIN23" s="240" t="s">
        <v>133</v>
      </c>
      <c r="OIO23" s="240" t="s">
        <v>133</v>
      </c>
      <c r="OIP23" s="240" t="s">
        <v>133</v>
      </c>
      <c r="OIQ23" s="240" t="s">
        <v>133</v>
      </c>
      <c r="OIR23" s="240" t="s">
        <v>133</v>
      </c>
      <c r="OIS23" s="240" t="s">
        <v>133</v>
      </c>
      <c r="OIT23" s="240" t="s">
        <v>133</v>
      </c>
      <c r="OIU23" s="240" t="s">
        <v>133</v>
      </c>
      <c r="OIV23" s="240" t="s">
        <v>133</v>
      </c>
      <c r="OIW23" s="240" t="s">
        <v>133</v>
      </c>
      <c r="OIX23" s="240" t="s">
        <v>133</v>
      </c>
      <c r="OIY23" s="240" t="s">
        <v>133</v>
      </c>
      <c r="OIZ23" s="240" t="s">
        <v>133</v>
      </c>
      <c r="OJA23" s="240" t="s">
        <v>133</v>
      </c>
      <c r="OJB23" s="240" t="s">
        <v>133</v>
      </c>
      <c r="OJC23" s="240" t="s">
        <v>133</v>
      </c>
      <c r="OJD23" s="240" t="s">
        <v>133</v>
      </c>
      <c r="OJE23" s="240" t="s">
        <v>133</v>
      </c>
      <c r="OJF23" s="240" t="s">
        <v>133</v>
      </c>
      <c r="OJG23" s="240" t="s">
        <v>133</v>
      </c>
      <c r="OJH23" s="240" t="s">
        <v>133</v>
      </c>
      <c r="OJI23" s="240" t="s">
        <v>133</v>
      </c>
      <c r="OJJ23" s="240" t="s">
        <v>133</v>
      </c>
      <c r="OJK23" s="240" t="s">
        <v>133</v>
      </c>
      <c r="OJL23" s="240" t="s">
        <v>133</v>
      </c>
      <c r="OJM23" s="240" t="s">
        <v>133</v>
      </c>
      <c r="OJN23" s="240" t="s">
        <v>133</v>
      </c>
      <c r="OJO23" s="240" t="s">
        <v>133</v>
      </c>
      <c r="OJP23" s="240" t="s">
        <v>133</v>
      </c>
      <c r="OJQ23" s="240" t="s">
        <v>133</v>
      </c>
      <c r="OJR23" s="240" t="s">
        <v>133</v>
      </c>
      <c r="OJS23" s="240" t="s">
        <v>133</v>
      </c>
      <c r="OJT23" s="240" t="s">
        <v>133</v>
      </c>
      <c r="OJU23" s="240" t="s">
        <v>133</v>
      </c>
      <c r="OJV23" s="240" t="s">
        <v>133</v>
      </c>
      <c r="OJW23" s="240" t="s">
        <v>133</v>
      </c>
      <c r="OJX23" s="240" t="s">
        <v>133</v>
      </c>
      <c r="OJY23" s="240" t="s">
        <v>133</v>
      </c>
      <c r="OJZ23" s="240" t="s">
        <v>133</v>
      </c>
      <c r="OKA23" s="240" t="s">
        <v>133</v>
      </c>
      <c r="OKB23" s="240" t="s">
        <v>133</v>
      </c>
      <c r="OKC23" s="240" t="s">
        <v>133</v>
      </c>
      <c r="OKD23" s="240" t="s">
        <v>133</v>
      </c>
      <c r="OKE23" s="240" t="s">
        <v>133</v>
      </c>
      <c r="OKF23" s="240" t="s">
        <v>133</v>
      </c>
      <c r="OKG23" s="240" t="s">
        <v>133</v>
      </c>
      <c r="OKH23" s="240" t="s">
        <v>133</v>
      </c>
      <c r="OKI23" s="240" t="s">
        <v>133</v>
      </c>
      <c r="OKJ23" s="240" t="s">
        <v>133</v>
      </c>
      <c r="OKK23" s="240" t="s">
        <v>133</v>
      </c>
      <c r="OKL23" s="240" t="s">
        <v>133</v>
      </c>
      <c r="OKM23" s="240" t="s">
        <v>133</v>
      </c>
      <c r="OKN23" s="240" t="s">
        <v>133</v>
      </c>
      <c r="OKO23" s="240" t="s">
        <v>133</v>
      </c>
      <c r="OKP23" s="240" t="s">
        <v>133</v>
      </c>
      <c r="OKQ23" s="240" t="s">
        <v>133</v>
      </c>
      <c r="OKR23" s="240" t="s">
        <v>133</v>
      </c>
      <c r="OKS23" s="240" t="s">
        <v>133</v>
      </c>
      <c r="OKT23" s="240" t="s">
        <v>133</v>
      </c>
      <c r="OKU23" s="240" t="s">
        <v>133</v>
      </c>
      <c r="OKV23" s="240" t="s">
        <v>133</v>
      </c>
      <c r="OKW23" s="240" t="s">
        <v>133</v>
      </c>
      <c r="OKX23" s="240" t="s">
        <v>133</v>
      </c>
      <c r="OKY23" s="240" t="s">
        <v>133</v>
      </c>
      <c r="OKZ23" s="240" t="s">
        <v>133</v>
      </c>
      <c r="OLA23" s="240" t="s">
        <v>133</v>
      </c>
      <c r="OLB23" s="240" t="s">
        <v>133</v>
      </c>
      <c r="OLC23" s="240" t="s">
        <v>133</v>
      </c>
      <c r="OLD23" s="240" t="s">
        <v>133</v>
      </c>
      <c r="OLE23" s="240" t="s">
        <v>133</v>
      </c>
      <c r="OLF23" s="240" t="s">
        <v>133</v>
      </c>
      <c r="OLG23" s="240" t="s">
        <v>133</v>
      </c>
      <c r="OLH23" s="240" t="s">
        <v>133</v>
      </c>
      <c r="OLI23" s="240" t="s">
        <v>133</v>
      </c>
      <c r="OLJ23" s="240" t="s">
        <v>133</v>
      </c>
      <c r="OLK23" s="240" t="s">
        <v>133</v>
      </c>
      <c r="OLL23" s="240" t="s">
        <v>133</v>
      </c>
      <c r="OLM23" s="240" t="s">
        <v>133</v>
      </c>
      <c r="OLN23" s="240" t="s">
        <v>133</v>
      </c>
      <c r="OLO23" s="240" t="s">
        <v>133</v>
      </c>
      <c r="OLP23" s="240" t="s">
        <v>133</v>
      </c>
      <c r="OLQ23" s="240" t="s">
        <v>133</v>
      </c>
      <c r="OLR23" s="240" t="s">
        <v>133</v>
      </c>
      <c r="OLS23" s="240" t="s">
        <v>133</v>
      </c>
      <c r="OLT23" s="240" t="s">
        <v>133</v>
      </c>
      <c r="OLU23" s="240" t="s">
        <v>133</v>
      </c>
      <c r="OLV23" s="240" t="s">
        <v>133</v>
      </c>
      <c r="OLW23" s="240" t="s">
        <v>133</v>
      </c>
      <c r="OLX23" s="240" t="s">
        <v>133</v>
      </c>
      <c r="OLY23" s="240" t="s">
        <v>133</v>
      </c>
      <c r="OLZ23" s="240" t="s">
        <v>133</v>
      </c>
      <c r="OMA23" s="240" t="s">
        <v>133</v>
      </c>
      <c r="OMB23" s="240" t="s">
        <v>133</v>
      </c>
      <c r="OMC23" s="240" t="s">
        <v>133</v>
      </c>
      <c r="OMD23" s="240" t="s">
        <v>133</v>
      </c>
      <c r="OME23" s="240" t="s">
        <v>133</v>
      </c>
      <c r="OMF23" s="240" t="s">
        <v>133</v>
      </c>
      <c r="OMG23" s="240" t="s">
        <v>133</v>
      </c>
      <c r="OMH23" s="240" t="s">
        <v>133</v>
      </c>
      <c r="OMI23" s="240" t="s">
        <v>133</v>
      </c>
      <c r="OMJ23" s="240" t="s">
        <v>133</v>
      </c>
      <c r="OMK23" s="240" t="s">
        <v>133</v>
      </c>
      <c r="OML23" s="240" t="s">
        <v>133</v>
      </c>
      <c r="OMM23" s="240" t="s">
        <v>133</v>
      </c>
      <c r="OMN23" s="240" t="s">
        <v>133</v>
      </c>
      <c r="OMO23" s="240" t="s">
        <v>133</v>
      </c>
      <c r="OMP23" s="240" t="s">
        <v>133</v>
      </c>
      <c r="OMQ23" s="240" t="s">
        <v>133</v>
      </c>
      <c r="OMR23" s="240" t="s">
        <v>133</v>
      </c>
      <c r="OMS23" s="240" t="s">
        <v>133</v>
      </c>
      <c r="OMT23" s="240" t="s">
        <v>133</v>
      </c>
      <c r="OMU23" s="240" t="s">
        <v>133</v>
      </c>
      <c r="OMV23" s="240" t="s">
        <v>133</v>
      </c>
      <c r="OMW23" s="240" t="s">
        <v>133</v>
      </c>
      <c r="OMX23" s="240" t="s">
        <v>133</v>
      </c>
      <c r="OMY23" s="240" t="s">
        <v>133</v>
      </c>
      <c r="OMZ23" s="240" t="s">
        <v>133</v>
      </c>
      <c r="ONA23" s="240" t="s">
        <v>133</v>
      </c>
      <c r="ONB23" s="240" t="s">
        <v>133</v>
      </c>
      <c r="ONC23" s="240" t="s">
        <v>133</v>
      </c>
      <c r="OND23" s="240" t="s">
        <v>133</v>
      </c>
      <c r="ONE23" s="240" t="s">
        <v>133</v>
      </c>
      <c r="ONF23" s="240" t="s">
        <v>133</v>
      </c>
      <c r="ONG23" s="240" t="s">
        <v>133</v>
      </c>
      <c r="ONH23" s="240" t="s">
        <v>133</v>
      </c>
      <c r="ONI23" s="240" t="s">
        <v>133</v>
      </c>
      <c r="ONJ23" s="240" t="s">
        <v>133</v>
      </c>
      <c r="ONK23" s="240" t="s">
        <v>133</v>
      </c>
      <c r="ONL23" s="240" t="s">
        <v>133</v>
      </c>
      <c r="ONM23" s="240" t="s">
        <v>133</v>
      </c>
      <c r="ONN23" s="240" t="s">
        <v>133</v>
      </c>
      <c r="ONO23" s="240" t="s">
        <v>133</v>
      </c>
      <c r="ONP23" s="240" t="s">
        <v>133</v>
      </c>
      <c r="ONQ23" s="240" t="s">
        <v>133</v>
      </c>
      <c r="ONR23" s="240" t="s">
        <v>133</v>
      </c>
      <c r="ONS23" s="240" t="s">
        <v>133</v>
      </c>
      <c r="ONT23" s="240" t="s">
        <v>133</v>
      </c>
      <c r="ONU23" s="240" t="s">
        <v>133</v>
      </c>
      <c r="ONV23" s="240" t="s">
        <v>133</v>
      </c>
      <c r="ONW23" s="240" t="s">
        <v>133</v>
      </c>
      <c r="ONX23" s="240" t="s">
        <v>133</v>
      </c>
      <c r="ONY23" s="240" t="s">
        <v>133</v>
      </c>
      <c r="ONZ23" s="240" t="s">
        <v>133</v>
      </c>
      <c r="OOA23" s="240" t="s">
        <v>133</v>
      </c>
      <c r="OOB23" s="240" t="s">
        <v>133</v>
      </c>
      <c r="OOC23" s="240" t="s">
        <v>133</v>
      </c>
      <c r="OOD23" s="240" t="s">
        <v>133</v>
      </c>
      <c r="OOE23" s="240" t="s">
        <v>133</v>
      </c>
      <c r="OOF23" s="240" t="s">
        <v>133</v>
      </c>
      <c r="OOG23" s="240" t="s">
        <v>133</v>
      </c>
      <c r="OOH23" s="240" t="s">
        <v>133</v>
      </c>
      <c r="OOI23" s="240" t="s">
        <v>133</v>
      </c>
      <c r="OOJ23" s="240" t="s">
        <v>133</v>
      </c>
      <c r="OOK23" s="240" t="s">
        <v>133</v>
      </c>
      <c r="OOL23" s="240" t="s">
        <v>133</v>
      </c>
      <c r="OOM23" s="240" t="s">
        <v>133</v>
      </c>
      <c r="OON23" s="240" t="s">
        <v>133</v>
      </c>
      <c r="OOO23" s="240" t="s">
        <v>133</v>
      </c>
      <c r="OOP23" s="240" t="s">
        <v>133</v>
      </c>
      <c r="OOQ23" s="240" t="s">
        <v>133</v>
      </c>
      <c r="OOR23" s="240" t="s">
        <v>133</v>
      </c>
      <c r="OOS23" s="240" t="s">
        <v>133</v>
      </c>
      <c r="OOT23" s="240" t="s">
        <v>133</v>
      </c>
      <c r="OOU23" s="240" t="s">
        <v>133</v>
      </c>
      <c r="OOV23" s="240" t="s">
        <v>133</v>
      </c>
      <c r="OOW23" s="240" t="s">
        <v>133</v>
      </c>
      <c r="OOX23" s="240" t="s">
        <v>133</v>
      </c>
      <c r="OOY23" s="240" t="s">
        <v>133</v>
      </c>
      <c r="OOZ23" s="240" t="s">
        <v>133</v>
      </c>
      <c r="OPA23" s="240" t="s">
        <v>133</v>
      </c>
      <c r="OPB23" s="240" t="s">
        <v>133</v>
      </c>
      <c r="OPC23" s="240" t="s">
        <v>133</v>
      </c>
      <c r="OPD23" s="240" t="s">
        <v>133</v>
      </c>
      <c r="OPE23" s="240" t="s">
        <v>133</v>
      </c>
      <c r="OPF23" s="240" t="s">
        <v>133</v>
      </c>
      <c r="OPG23" s="240" t="s">
        <v>133</v>
      </c>
      <c r="OPH23" s="240" t="s">
        <v>133</v>
      </c>
      <c r="OPI23" s="240" t="s">
        <v>133</v>
      </c>
      <c r="OPJ23" s="240" t="s">
        <v>133</v>
      </c>
      <c r="OPK23" s="240" t="s">
        <v>133</v>
      </c>
      <c r="OPL23" s="240" t="s">
        <v>133</v>
      </c>
      <c r="OPM23" s="240" t="s">
        <v>133</v>
      </c>
      <c r="OPN23" s="240" t="s">
        <v>133</v>
      </c>
      <c r="OPO23" s="240" t="s">
        <v>133</v>
      </c>
      <c r="OPP23" s="240" t="s">
        <v>133</v>
      </c>
      <c r="OPQ23" s="240" t="s">
        <v>133</v>
      </c>
      <c r="OPR23" s="240" t="s">
        <v>133</v>
      </c>
      <c r="OPS23" s="240" t="s">
        <v>133</v>
      </c>
      <c r="OPT23" s="240" t="s">
        <v>133</v>
      </c>
      <c r="OPU23" s="240" t="s">
        <v>133</v>
      </c>
      <c r="OPV23" s="240" t="s">
        <v>133</v>
      </c>
      <c r="OPW23" s="240" t="s">
        <v>133</v>
      </c>
      <c r="OPX23" s="240" t="s">
        <v>133</v>
      </c>
      <c r="OPY23" s="240" t="s">
        <v>133</v>
      </c>
      <c r="OPZ23" s="240" t="s">
        <v>133</v>
      </c>
      <c r="OQA23" s="240" t="s">
        <v>133</v>
      </c>
      <c r="OQB23" s="240" t="s">
        <v>133</v>
      </c>
      <c r="OQC23" s="240" t="s">
        <v>133</v>
      </c>
      <c r="OQD23" s="240" t="s">
        <v>133</v>
      </c>
      <c r="OQE23" s="240" t="s">
        <v>133</v>
      </c>
      <c r="OQF23" s="240" t="s">
        <v>133</v>
      </c>
      <c r="OQG23" s="240" t="s">
        <v>133</v>
      </c>
      <c r="OQH23" s="240" t="s">
        <v>133</v>
      </c>
      <c r="OQI23" s="240" t="s">
        <v>133</v>
      </c>
      <c r="OQJ23" s="240" t="s">
        <v>133</v>
      </c>
      <c r="OQK23" s="240" t="s">
        <v>133</v>
      </c>
      <c r="OQL23" s="240" t="s">
        <v>133</v>
      </c>
      <c r="OQM23" s="240" t="s">
        <v>133</v>
      </c>
      <c r="OQN23" s="240" t="s">
        <v>133</v>
      </c>
      <c r="OQO23" s="240" t="s">
        <v>133</v>
      </c>
      <c r="OQP23" s="240" t="s">
        <v>133</v>
      </c>
      <c r="OQQ23" s="240" t="s">
        <v>133</v>
      </c>
      <c r="OQR23" s="240" t="s">
        <v>133</v>
      </c>
      <c r="OQS23" s="240" t="s">
        <v>133</v>
      </c>
      <c r="OQT23" s="240" t="s">
        <v>133</v>
      </c>
      <c r="OQU23" s="240" t="s">
        <v>133</v>
      </c>
      <c r="OQV23" s="240" t="s">
        <v>133</v>
      </c>
      <c r="OQW23" s="240" t="s">
        <v>133</v>
      </c>
      <c r="OQX23" s="240" t="s">
        <v>133</v>
      </c>
      <c r="OQY23" s="240" t="s">
        <v>133</v>
      </c>
      <c r="OQZ23" s="240" t="s">
        <v>133</v>
      </c>
      <c r="ORA23" s="240" t="s">
        <v>133</v>
      </c>
      <c r="ORB23" s="240" t="s">
        <v>133</v>
      </c>
      <c r="ORC23" s="240" t="s">
        <v>133</v>
      </c>
      <c r="ORD23" s="240" t="s">
        <v>133</v>
      </c>
      <c r="ORE23" s="240" t="s">
        <v>133</v>
      </c>
      <c r="ORF23" s="240" t="s">
        <v>133</v>
      </c>
      <c r="ORG23" s="240" t="s">
        <v>133</v>
      </c>
      <c r="ORH23" s="240" t="s">
        <v>133</v>
      </c>
      <c r="ORI23" s="240" t="s">
        <v>133</v>
      </c>
      <c r="ORJ23" s="240" t="s">
        <v>133</v>
      </c>
      <c r="ORK23" s="240" t="s">
        <v>133</v>
      </c>
      <c r="ORL23" s="240" t="s">
        <v>133</v>
      </c>
      <c r="ORM23" s="240" t="s">
        <v>133</v>
      </c>
      <c r="ORN23" s="240" t="s">
        <v>133</v>
      </c>
      <c r="ORO23" s="240" t="s">
        <v>133</v>
      </c>
      <c r="ORP23" s="240" t="s">
        <v>133</v>
      </c>
      <c r="ORQ23" s="240" t="s">
        <v>133</v>
      </c>
      <c r="ORR23" s="240" t="s">
        <v>133</v>
      </c>
      <c r="ORS23" s="240" t="s">
        <v>133</v>
      </c>
      <c r="ORT23" s="240" t="s">
        <v>133</v>
      </c>
      <c r="ORU23" s="240" t="s">
        <v>133</v>
      </c>
      <c r="ORV23" s="240" t="s">
        <v>133</v>
      </c>
      <c r="ORW23" s="240" t="s">
        <v>133</v>
      </c>
      <c r="ORX23" s="240" t="s">
        <v>133</v>
      </c>
      <c r="ORY23" s="240" t="s">
        <v>133</v>
      </c>
      <c r="ORZ23" s="240" t="s">
        <v>133</v>
      </c>
      <c r="OSA23" s="240" t="s">
        <v>133</v>
      </c>
      <c r="OSB23" s="240" t="s">
        <v>133</v>
      </c>
      <c r="OSC23" s="240" t="s">
        <v>133</v>
      </c>
      <c r="OSD23" s="240" t="s">
        <v>133</v>
      </c>
      <c r="OSE23" s="240" t="s">
        <v>133</v>
      </c>
      <c r="OSF23" s="240" t="s">
        <v>133</v>
      </c>
      <c r="OSG23" s="240" t="s">
        <v>133</v>
      </c>
      <c r="OSH23" s="240" t="s">
        <v>133</v>
      </c>
      <c r="OSI23" s="240" t="s">
        <v>133</v>
      </c>
      <c r="OSJ23" s="240" t="s">
        <v>133</v>
      </c>
      <c r="OSK23" s="240" t="s">
        <v>133</v>
      </c>
      <c r="OSL23" s="240" t="s">
        <v>133</v>
      </c>
      <c r="OSM23" s="240" t="s">
        <v>133</v>
      </c>
      <c r="OSN23" s="240" t="s">
        <v>133</v>
      </c>
      <c r="OSO23" s="240" t="s">
        <v>133</v>
      </c>
      <c r="OSP23" s="240" t="s">
        <v>133</v>
      </c>
      <c r="OSQ23" s="240" t="s">
        <v>133</v>
      </c>
      <c r="OSR23" s="240" t="s">
        <v>133</v>
      </c>
      <c r="OSS23" s="240" t="s">
        <v>133</v>
      </c>
      <c r="OST23" s="240" t="s">
        <v>133</v>
      </c>
      <c r="OSU23" s="240" t="s">
        <v>133</v>
      </c>
      <c r="OSV23" s="240" t="s">
        <v>133</v>
      </c>
      <c r="OSW23" s="240" t="s">
        <v>133</v>
      </c>
      <c r="OSX23" s="240" t="s">
        <v>133</v>
      </c>
      <c r="OSY23" s="240" t="s">
        <v>133</v>
      </c>
      <c r="OSZ23" s="240" t="s">
        <v>133</v>
      </c>
      <c r="OTA23" s="240" t="s">
        <v>133</v>
      </c>
      <c r="OTB23" s="240" t="s">
        <v>133</v>
      </c>
      <c r="OTC23" s="240" t="s">
        <v>133</v>
      </c>
      <c r="OTD23" s="240" t="s">
        <v>133</v>
      </c>
      <c r="OTE23" s="240" t="s">
        <v>133</v>
      </c>
      <c r="OTF23" s="240" t="s">
        <v>133</v>
      </c>
      <c r="OTG23" s="240" t="s">
        <v>133</v>
      </c>
      <c r="OTH23" s="240" t="s">
        <v>133</v>
      </c>
      <c r="OTI23" s="240" t="s">
        <v>133</v>
      </c>
      <c r="OTJ23" s="240" t="s">
        <v>133</v>
      </c>
      <c r="OTK23" s="240" t="s">
        <v>133</v>
      </c>
      <c r="OTL23" s="240" t="s">
        <v>133</v>
      </c>
      <c r="OTM23" s="240" t="s">
        <v>133</v>
      </c>
      <c r="OTN23" s="240" t="s">
        <v>133</v>
      </c>
      <c r="OTO23" s="240" t="s">
        <v>133</v>
      </c>
      <c r="OTP23" s="240" t="s">
        <v>133</v>
      </c>
      <c r="OTQ23" s="240" t="s">
        <v>133</v>
      </c>
      <c r="OTR23" s="240" t="s">
        <v>133</v>
      </c>
      <c r="OTS23" s="240" t="s">
        <v>133</v>
      </c>
      <c r="OTT23" s="240" t="s">
        <v>133</v>
      </c>
      <c r="OTU23" s="240" t="s">
        <v>133</v>
      </c>
      <c r="OTV23" s="240" t="s">
        <v>133</v>
      </c>
      <c r="OTW23" s="240" t="s">
        <v>133</v>
      </c>
      <c r="OTX23" s="240" t="s">
        <v>133</v>
      </c>
      <c r="OTY23" s="240" t="s">
        <v>133</v>
      </c>
      <c r="OTZ23" s="240" t="s">
        <v>133</v>
      </c>
      <c r="OUA23" s="240" t="s">
        <v>133</v>
      </c>
      <c r="OUB23" s="240" t="s">
        <v>133</v>
      </c>
      <c r="OUC23" s="240" t="s">
        <v>133</v>
      </c>
      <c r="OUD23" s="240" t="s">
        <v>133</v>
      </c>
      <c r="OUE23" s="240" t="s">
        <v>133</v>
      </c>
      <c r="OUF23" s="240" t="s">
        <v>133</v>
      </c>
      <c r="OUG23" s="240" t="s">
        <v>133</v>
      </c>
      <c r="OUH23" s="240" t="s">
        <v>133</v>
      </c>
      <c r="OUI23" s="240" t="s">
        <v>133</v>
      </c>
      <c r="OUJ23" s="240" t="s">
        <v>133</v>
      </c>
      <c r="OUK23" s="240" t="s">
        <v>133</v>
      </c>
      <c r="OUL23" s="240" t="s">
        <v>133</v>
      </c>
      <c r="OUM23" s="240" t="s">
        <v>133</v>
      </c>
      <c r="OUN23" s="240" t="s">
        <v>133</v>
      </c>
      <c r="OUO23" s="240" t="s">
        <v>133</v>
      </c>
      <c r="OUP23" s="240" t="s">
        <v>133</v>
      </c>
      <c r="OUQ23" s="240" t="s">
        <v>133</v>
      </c>
      <c r="OUR23" s="240" t="s">
        <v>133</v>
      </c>
      <c r="OUS23" s="240" t="s">
        <v>133</v>
      </c>
      <c r="OUT23" s="240" t="s">
        <v>133</v>
      </c>
      <c r="OUU23" s="240" t="s">
        <v>133</v>
      </c>
      <c r="OUV23" s="240" t="s">
        <v>133</v>
      </c>
      <c r="OUW23" s="240" t="s">
        <v>133</v>
      </c>
      <c r="OUX23" s="240" t="s">
        <v>133</v>
      </c>
      <c r="OUY23" s="240" t="s">
        <v>133</v>
      </c>
      <c r="OUZ23" s="240" t="s">
        <v>133</v>
      </c>
      <c r="OVA23" s="240" t="s">
        <v>133</v>
      </c>
      <c r="OVB23" s="240" t="s">
        <v>133</v>
      </c>
      <c r="OVC23" s="240" t="s">
        <v>133</v>
      </c>
      <c r="OVD23" s="240" t="s">
        <v>133</v>
      </c>
      <c r="OVE23" s="240" t="s">
        <v>133</v>
      </c>
      <c r="OVF23" s="240" t="s">
        <v>133</v>
      </c>
      <c r="OVG23" s="240" t="s">
        <v>133</v>
      </c>
      <c r="OVH23" s="240" t="s">
        <v>133</v>
      </c>
      <c r="OVI23" s="240" t="s">
        <v>133</v>
      </c>
      <c r="OVJ23" s="240" t="s">
        <v>133</v>
      </c>
      <c r="OVK23" s="240" t="s">
        <v>133</v>
      </c>
      <c r="OVL23" s="240" t="s">
        <v>133</v>
      </c>
      <c r="OVM23" s="240" t="s">
        <v>133</v>
      </c>
      <c r="OVN23" s="240" t="s">
        <v>133</v>
      </c>
      <c r="OVO23" s="240" t="s">
        <v>133</v>
      </c>
      <c r="OVP23" s="240" t="s">
        <v>133</v>
      </c>
      <c r="OVQ23" s="240" t="s">
        <v>133</v>
      </c>
      <c r="OVR23" s="240" t="s">
        <v>133</v>
      </c>
      <c r="OVS23" s="240" t="s">
        <v>133</v>
      </c>
      <c r="OVT23" s="240" t="s">
        <v>133</v>
      </c>
      <c r="OVU23" s="240" t="s">
        <v>133</v>
      </c>
      <c r="OVV23" s="240" t="s">
        <v>133</v>
      </c>
      <c r="OVW23" s="240" t="s">
        <v>133</v>
      </c>
      <c r="OVX23" s="240" t="s">
        <v>133</v>
      </c>
      <c r="OVY23" s="240" t="s">
        <v>133</v>
      </c>
      <c r="OVZ23" s="240" t="s">
        <v>133</v>
      </c>
      <c r="OWA23" s="240" t="s">
        <v>133</v>
      </c>
      <c r="OWB23" s="240" t="s">
        <v>133</v>
      </c>
      <c r="OWC23" s="240" t="s">
        <v>133</v>
      </c>
      <c r="OWD23" s="240" t="s">
        <v>133</v>
      </c>
      <c r="OWE23" s="240" t="s">
        <v>133</v>
      </c>
      <c r="OWF23" s="240" t="s">
        <v>133</v>
      </c>
      <c r="OWG23" s="240" t="s">
        <v>133</v>
      </c>
      <c r="OWH23" s="240" t="s">
        <v>133</v>
      </c>
      <c r="OWI23" s="240" t="s">
        <v>133</v>
      </c>
      <c r="OWJ23" s="240" t="s">
        <v>133</v>
      </c>
      <c r="OWK23" s="240" t="s">
        <v>133</v>
      </c>
      <c r="OWL23" s="240" t="s">
        <v>133</v>
      </c>
      <c r="OWM23" s="240" t="s">
        <v>133</v>
      </c>
      <c r="OWN23" s="240" t="s">
        <v>133</v>
      </c>
      <c r="OWO23" s="240" t="s">
        <v>133</v>
      </c>
      <c r="OWP23" s="240" t="s">
        <v>133</v>
      </c>
      <c r="OWQ23" s="240" t="s">
        <v>133</v>
      </c>
      <c r="OWR23" s="240" t="s">
        <v>133</v>
      </c>
      <c r="OWS23" s="240" t="s">
        <v>133</v>
      </c>
      <c r="OWT23" s="240" t="s">
        <v>133</v>
      </c>
      <c r="OWU23" s="240" t="s">
        <v>133</v>
      </c>
      <c r="OWV23" s="240" t="s">
        <v>133</v>
      </c>
      <c r="OWW23" s="240" t="s">
        <v>133</v>
      </c>
      <c r="OWX23" s="240" t="s">
        <v>133</v>
      </c>
      <c r="OWY23" s="240" t="s">
        <v>133</v>
      </c>
      <c r="OWZ23" s="240" t="s">
        <v>133</v>
      </c>
      <c r="OXA23" s="240" t="s">
        <v>133</v>
      </c>
      <c r="OXB23" s="240" t="s">
        <v>133</v>
      </c>
      <c r="OXC23" s="240" t="s">
        <v>133</v>
      </c>
      <c r="OXD23" s="240" t="s">
        <v>133</v>
      </c>
      <c r="OXE23" s="240" t="s">
        <v>133</v>
      </c>
      <c r="OXF23" s="240" t="s">
        <v>133</v>
      </c>
      <c r="OXG23" s="240" t="s">
        <v>133</v>
      </c>
      <c r="OXH23" s="240" t="s">
        <v>133</v>
      </c>
      <c r="OXI23" s="240" t="s">
        <v>133</v>
      </c>
      <c r="OXJ23" s="240" t="s">
        <v>133</v>
      </c>
      <c r="OXK23" s="240" t="s">
        <v>133</v>
      </c>
      <c r="OXL23" s="240" t="s">
        <v>133</v>
      </c>
      <c r="OXM23" s="240" t="s">
        <v>133</v>
      </c>
      <c r="OXN23" s="240" t="s">
        <v>133</v>
      </c>
      <c r="OXO23" s="240" t="s">
        <v>133</v>
      </c>
      <c r="OXP23" s="240" t="s">
        <v>133</v>
      </c>
      <c r="OXQ23" s="240" t="s">
        <v>133</v>
      </c>
      <c r="OXR23" s="240" t="s">
        <v>133</v>
      </c>
      <c r="OXS23" s="240" t="s">
        <v>133</v>
      </c>
      <c r="OXT23" s="240" t="s">
        <v>133</v>
      </c>
      <c r="OXU23" s="240" t="s">
        <v>133</v>
      </c>
      <c r="OXV23" s="240" t="s">
        <v>133</v>
      </c>
      <c r="OXW23" s="240" t="s">
        <v>133</v>
      </c>
      <c r="OXX23" s="240" t="s">
        <v>133</v>
      </c>
      <c r="OXY23" s="240" t="s">
        <v>133</v>
      </c>
      <c r="OXZ23" s="240" t="s">
        <v>133</v>
      </c>
      <c r="OYA23" s="240" t="s">
        <v>133</v>
      </c>
      <c r="OYB23" s="240" t="s">
        <v>133</v>
      </c>
      <c r="OYC23" s="240" t="s">
        <v>133</v>
      </c>
      <c r="OYD23" s="240" t="s">
        <v>133</v>
      </c>
      <c r="OYE23" s="240" t="s">
        <v>133</v>
      </c>
      <c r="OYF23" s="240" t="s">
        <v>133</v>
      </c>
      <c r="OYG23" s="240" t="s">
        <v>133</v>
      </c>
      <c r="OYH23" s="240" t="s">
        <v>133</v>
      </c>
      <c r="OYI23" s="240" t="s">
        <v>133</v>
      </c>
      <c r="OYJ23" s="240" t="s">
        <v>133</v>
      </c>
      <c r="OYK23" s="240" t="s">
        <v>133</v>
      </c>
      <c r="OYL23" s="240" t="s">
        <v>133</v>
      </c>
      <c r="OYM23" s="240" t="s">
        <v>133</v>
      </c>
      <c r="OYN23" s="240" t="s">
        <v>133</v>
      </c>
      <c r="OYO23" s="240" t="s">
        <v>133</v>
      </c>
      <c r="OYP23" s="240" t="s">
        <v>133</v>
      </c>
      <c r="OYQ23" s="240" t="s">
        <v>133</v>
      </c>
      <c r="OYR23" s="240" t="s">
        <v>133</v>
      </c>
      <c r="OYS23" s="240" t="s">
        <v>133</v>
      </c>
      <c r="OYT23" s="240" t="s">
        <v>133</v>
      </c>
      <c r="OYU23" s="240" t="s">
        <v>133</v>
      </c>
      <c r="OYV23" s="240" t="s">
        <v>133</v>
      </c>
      <c r="OYW23" s="240" t="s">
        <v>133</v>
      </c>
      <c r="OYX23" s="240" t="s">
        <v>133</v>
      </c>
      <c r="OYY23" s="240" t="s">
        <v>133</v>
      </c>
      <c r="OYZ23" s="240" t="s">
        <v>133</v>
      </c>
      <c r="OZA23" s="240" t="s">
        <v>133</v>
      </c>
      <c r="OZB23" s="240" t="s">
        <v>133</v>
      </c>
      <c r="OZC23" s="240" t="s">
        <v>133</v>
      </c>
      <c r="OZD23" s="240" t="s">
        <v>133</v>
      </c>
      <c r="OZE23" s="240" t="s">
        <v>133</v>
      </c>
      <c r="OZF23" s="240" t="s">
        <v>133</v>
      </c>
      <c r="OZG23" s="240" t="s">
        <v>133</v>
      </c>
      <c r="OZH23" s="240" t="s">
        <v>133</v>
      </c>
      <c r="OZI23" s="240" t="s">
        <v>133</v>
      </c>
      <c r="OZJ23" s="240" t="s">
        <v>133</v>
      </c>
      <c r="OZK23" s="240" t="s">
        <v>133</v>
      </c>
      <c r="OZL23" s="240" t="s">
        <v>133</v>
      </c>
      <c r="OZM23" s="240" t="s">
        <v>133</v>
      </c>
      <c r="OZN23" s="240" t="s">
        <v>133</v>
      </c>
      <c r="OZO23" s="240" t="s">
        <v>133</v>
      </c>
      <c r="OZP23" s="240" t="s">
        <v>133</v>
      </c>
      <c r="OZQ23" s="240" t="s">
        <v>133</v>
      </c>
      <c r="OZR23" s="240" t="s">
        <v>133</v>
      </c>
      <c r="OZS23" s="240" t="s">
        <v>133</v>
      </c>
      <c r="OZT23" s="240" t="s">
        <v>133</v>
      </c>
      <c r="OZU23" s="240" t="s">
        <v>133</v>
      </c>
      <c r="OZV23" s="240" t="s">
        <v>133</v>
      </c>
      <c r="OZW23" s="240" t="s">
        <v>133</v>
      </c>
      <c r="OZX23" s="240" t="s">
        <v>133</v>
      </c>
      <c r="OZY23" s="240" t="s">
        <v>133</v>
      </c>
      <c r="OZZ23" s="240" t="s">
        <v>133</v>
      </c>
      <c r="PAA23" s="240" t="s">
        <v>133</v>
      </c>
      <c r="PAB23" s="240" t="s">
        <v>133</v>
      </c>
      <c r="PAC23" s="240" t="s">
        <v>133</v>
      </c>
      <c r="PAD23" s="240" t="s">
        <v>133</v>
      </c>
      <c r="PAE23" s="240" t="s">
        <v>133</v>
      </c>
      <c r="PAF23" s="240" t="s">
        <v>133</v>
      </c>
      <c r="PAG23" s="240" t="s">
        <v>133</v>
      </c>
      <c r="PAH23" s="240" t="s">
        <v>133</v>
      </c>
      <c r="PAI23" s="240" t="s">
        <v>133</v>
      </c>
      <c r="PAJ23" s="240" t="s">
        <v>133</v>
      </c>
      <c r="PAK23" s="240" t="s">
        <v>133</v>
      </c>
      <c r="PAL23" s="240" t="s">
        <v>133</v>
      </c>
      <c r="PAM23" s="240" t="s">
        <v>133</v>
      </c>
      <c r="PAN23" s="240" t="s">
        <v>133</v>
      </c>
      <c r="PAO23" s="240" t="s">
        <v>133</v>
      </c>
      <c r="PAP23" s="240" t="s">
        <v>133</v>
      </c>
      <c r="PAQ23" s="240" t="s">
        <v>133</v>
      </c>
      <c r="PAR23" s="240" t="s">
        <v>133</v>
      </c>
      <c r="PAS23" s="240" t="s">
        <v>133</v>
      </c>
      <c r="PAT23" s="240" t="s">
        <v>133</v>
      </c>
      <c r="PAU23" s="240" t="s">
        <v>133</v>
      </c>
      <c r="PAV23" s="240" t="s">
        <v>133</v>
      </c>
      <c r="PAW23" s="240" t="s">
        <v>133</v>
      </c>
      <c r="PAX23" s="240" t="s">
        <v>133</v>
      </c>
      <c r="PAY23" s="240" t="s">
        <v>133</v>
      </c>
      <c r="PAZ23" s="240" t="s">
        <v>133</v>
      </c>
      <c r="PBA23" s="240" t="s">
        <v>133</v>
      </c>
      <c r="PBB23" s="240" t="s">
        <v>133</v>
      </c>
      <c r="PBC23" s="240" t="s">
        <v>133</v>
      </c>
      <c r="PBD23" s="240" t="s">
        <v>133</v>
      </c>
      <c r="PBE23" s="240" t="s">
        <v>133</v>
      </c>
      <c r="PBF23" s="240" t="s">
        <v>133</v>
      </c>
      <c r="PBG23" s="240" t="s">
        <v>133</v>
      </c>
      <c r="PBH23" s="240" t="s">
        <v>133</v>
      </c>
      <c r="PBI23" s="240" t="s">
        <v>133</v>
      </c>
      <c r="PBJ23" s="240" t="s">
        <v>133</v>
      </c>
      <c r="PBK23" s="240" t="s">
        <v>133</v>
      </c>
      <c r="PBL23" s="240" t="s">
        <v>133</v>
      </c>
      <c r="PBM23" s="240" t="s">
        <v>133</v>
      </c>
      <c r="PBN23" s="240" t="s">
        <v>133</v>
      </c>
      <c r="PBO23" s="240" t="s">
        <v>133</v>
      </c>
      <c r="PBP23" s="240" t="s">
        <v>133</v>
      </c>
      <c r="PBQ23" s="240" t="s">
        <v>133</v>
      </c>
      <c r="PBR23" s="240" t="s">
        <v>133</v>
      </c>
      <c r="PBS23" s="240" t="s">
        <v>133</v>
      </c>
      <c r="PBT23" s="240" t="s">
        <v>133</v>
      </c>
      <c r="PBU23" s="240" t="s">
        <v>133</v>
      </c>
      <c r="PBV23" s="240" t="s">
        <v>133</v>
      </c>
      <c r="PBW23" s="240" t="s">
        <v>133</v>
      </c>
      <c r="PBX23" s="240" t="s">
        <v>133</v>
      </c>
      <c r="PBY23" s="240" t="s">
        <v>133</v>
      </c>
      <c r="PBZ23" s="240" t="s">
        <v>133</v>
      </c>
      <c r="PCA23" s="240" t="s">
        <v>133</v>
      </c>
      <c r="PCB23" s="240" t="s">
        <v>133</v>
      </c>
      <c r="PCC23" s="240" t="s">
        <v>133</v>
      </c>
      <c r="PCD23" s="240" t="s">
        <v>133</v>
      </c>
      <c r="PCE23" s="240" t="s">
        <v>133</v>
      </c>
      <c r="PCF23" s="240" t="s">
        <v>133</v>
      </c>
      <c r="PCG23" s="240" t="s">
        <v>133</v>
      </c>
      <c r="PCH23" s="240" t="s">
        <v>133</v>
      </c>
      <c r="PCI23" s="240" t="s">
        <v>133</v>
      </c>
      <c r="PCJ23" s="240" t="s">
        <v>133</v>
      </c>
      <c r="PCK23" s="240" t="s">
        <v>133</v>
      </c>
      <c r="PCL23" s="240" t="s">
        <v>133</v>
      </c>
      <c r="PCM23" s="240" t="s">
        <v>133</v>
      </c>
      <c r="PCN23" s="240" t="s">
        <v>133</v>
      </c>
      <c r="PCO23" s="240" t="s">
        <v>133</v>
      </c>
      <c r="PCP23" s="240" t="s">
        <v>133</v>
      </c>
      <c r="PCQ23" s="240" t="s">
        <v>133</v>
      </c>
      <c r="PCR23" s="240" t="s">
        <v>133</v>
      </c>
      <c r="PCS23" s="240" t="s">
        <v>133</v>
      </c>
      <c r="PCT23" s="240" t="s">
        <v>133</v>
      </c>
      <c r="PCU23" s="240" t="s">
        <v>133</v>
      </c>
      <c r="PCV23" s="240" t="s">
        <v>133</v>
      </c>
      <c r="PCW23" s="240" t="s">
        <v>133</v>
      </c>
      <c r="PCX23" s="240" t="s">
        <v>133</v>
      </c>
      <c r="PCY23" s="240" t="s">
        <v>133</v>
      </c>
      <c r="PCZ23" s="240" t="s">
        <v>133</v>
      </c>
      <c r="PDA23" s="240" t="s">
        <v>133</v>
      </c>
      <c r="PDB23" s="240" t="s">
        <v>133</v>
      </c>
      <c r="PDC23" s="240" t="s">
        <v>133</v>
      </c>
      <c r="PDD23" s="240" t="s">
        <v>133</v>
      </c>
      <c r="PDE23" s="240" t="s">
        <v>133</v>
      </c>
      <c r="PDF23" s="240" t="s">
        <v>133</v>
      </c>
      <c r="PDG23" s="240" t="s">
        <v>133</v>
      </c>
      <c r="PDH23" s="240" t="s">
        <v>133</v>
      </c>
      <c r="PDI23" s="240" t="s">
        <v>133</v>
      </c>
      <c r="PDJ23" s="240" t="s">
        <v>133</v>
      </c>
      <c r="PDK23" s="240" t="s">
        <v>133</v>
      </c>
      <c r="PDL23" s="240" t="s">
        <v>133</v>
      </c>
      <c r="PDM23" s="240" t="s">
        <v>133</v>
      </c>
      <c r="PDN23" s="240" t="s">
        <v>133</v>
      </c>
      <c r="PDO23" s="240" t="s">
        <v>133</v>
      </c>
      <c r="PDP23" s="240" t="s">
        <v>133</v>
      </c>
      <c r="PDQ23" s="240" t="s">
        <v>133</v>
      </c>
      <c r="PDR23" s="240" t="s">
        <v>133</v>
      </c>
      <c r="PDS23" s="240" t="s">
        <v>133</v>
      </c>
      <c r="PDT23" s="240" t="s">
        <v>133</v>
      </c>
      <c r="PDU23" s="240" t="s">
        <v>133</v>
      </c>
      <c r="PDV23" s="240" t="s">
        <v>133</v>
      </c>
      <c r="PDW23" s="240" t="s">
        <v>133</v>
      </c>
      <c r="PDX23" s="240" t="s">
        <v>133</v>
      </c>
      <c r="PDY23" s="240" t="s">
        <v>133</v>
      </c>
      <c r="PDZ23" s="240" t="s">
        <v>133</v>
      </c>
      <c r="PEA23" s="240" t="s">
        <v>133</v>
      </c>
      <c r="PEB23" s="240" t="s">
        <v>133</v>
      </c>
      <c r="PEC23" s="240" t="s">
        <v>133</v>
      </c>
      <c r="PED23" s="240" t="s">
        <v>133</v>
      </c>
      <c r="PEE23" s="240" t="s">
        <v>133</v>
      </c>
      <c r="PEF23" s="240" t="s">
        <v>133</v>
      </c>
      <c r="PEG23" s="240" t="s">
        <v>133</v>
      </c>
      <c r="PEH23" s="240" t="s">
        <v>133</v>
      </c>
      <c r="PEI23" s="240" t="s">
        <v>133</v>
      </c>
      <c r="PEJ23" s="240" t="s">
        <v>133</v>
      </c>
      <c r="PEK23" s="240" t="s">
        <v>133</v>
      </c>
      <c r="PEL23" s="240" t="s">
        <v>133</v>
      </c>
      <c r="PEM23" s="240" t="s">
        <v>133</v>
      </c>
      <c r="PEN23" s="240" t="s">
        <v>133</v>
      </c>
      <c r="PEO23" s="240" t="s">
        <v>133</v>
      </c>
      <c r="PEP23" s="240" t="s">
        <v>133</v>
      </c>
      <c r="PEQ23" s="240" t="s">
        <v>133</v>
      </c>
      <c r="PER23" s="240" t="s">
        <v>133</v>
      </c>
      <c r="PES23" s="240" t="s">
        <v>133</v>
      </c>
      <c r="PET23" s="240" t="s">
        <v>133</v>
      </c>
      <c r="PEU23" s="240" t="s">
        <v>133</v>
      </c>
      <c r="PEV23" s="240" t="s">
        <v>133</v>
      </c>
      <c r="PEW23" s="240" t="s">
        <v>133</v>
      </c>
      <c r="PEX23" s="240" t="s">
        <v>133</v>
      </c>
      <c r="PEY23" s="240" t="s">
        <v>133</v>
      </c>
      <c r="PEZ23" s="240" t="s">
        <v>133</v>
      </c>
      <c r="PFA23" s="240" t="s">
        <v>133</v>
      </c>
      <c r="PFB23" s="240" t="s">
        <v>133</v>
      </c>
      <c r="PFC23" s="240" t="s">
        <v>133</v>
      </c>
      <c r="PFD23" s="240" t="s">
        <v>133</v>
      </c>
      <c r="PFE23" s="240" t="s">
        <v>133</v>
      </c>
      <c r="PFF23" s="240" t="s">
        <v>133</v>
      </c>
      <c r="PFG23" s="240" t="s">
        <v>133</v>
      </c>
      <c r="PFH23" s="240" t="s">
        <v>133</v>
      </c>
      <c r="PFI23" s="240" t="s">
        <v>133</v>
      </c>
      <c r="PFJ23" s="240" t="s">
        <v>133</v>
      </c>
      <c r="PFK23" s="240" t="s">
        <v>133</v>
      </c>
      <c r="PFL23" s="240" t="s">
        <v>133</v>
      </c>
      <c r="PFM23" s="240" t="s">
        <v>133</v>
      </c>
      <c r="PFN23" s="240" t="s">
        <v>133</v>
      </c>
      <c r="PFO23" s="240" t="s">
        <v>133</v>
      </c>
      <c r="PFP23" s="240" t="s">
        <v>133</v>
      </c>
      <c r="PFQ23" s="240" t="s">
        <v>133</v>
      </c>
      <c r="PFR23" s="240" t="s">
        <v>133</v>
      </c>
      <c r="PFS23" s="240" t="s">
        <v>133</v>
      </c>
      <c r="PFT23" s="240" t="s">
        <v>133</v>
      </c>
      <c r="PFU23" s="240" t="s">
        <v>133</v>
      </c>
      <c r="PFV23" s="240" t="s">
        <v>133</v>
      </c>
      <c r="PFW23" s="240" t="s">
        <v>133</v>
      </c>
      <c r="PFX23" s="240" t="s">
        <v>133</v>
      </c>
      <c r="PFY23" s="240" t="s">
        <v>133</v>
      </c>
      <c r="PFZ23" s="240" t="s">
        <v>133</v>
      </c>
      <c r="PGA23" s="240" t="s">
        <v>133</v>
      </c>
      <c r="PGB23" s="240" t="s">
        <v>133</v>
      </c>
      <c r="PGC23" s="240" t="s">
        <v>133</v>
      </c>
      <c r="PGD23" s="240" t="s">
        <v>133</v>
      </c>
      <c r="PGE23" s="240" t="s">
        <v>133</v>
      </c>
      <c r="PGF23" s="240" t="s">
        <v>133</v>
      </c>
      <c r="PGG23" s="240" t="s">
        <v>133</v>
      </c>
      <c r="PGH23" s="240" t="s">
        <v>133</v>
      </c>
      <c r="PGI23" s="240" t="s">
        <v>133</v>
      </c>
      <c r="PGJ23" s="240" t="s">
        <v>133</v>
      </c>
      <c r="PGK23" s="240" t="s">
        <v>133</v>
      </c>
      <c r="PGL23" s="240" t="s">
        <v>133</v>
      </c>
      <c r="PGM23" s="240" t="s">
        <v>133</v>
      </c>
      <c r="PGN23" s="240" t="s">
        <v>133</v>
      </c>
      <c r="PGO23" s="240" t="s">
        <v>133</v>
      </c>
      <c r="PGP23" s="240" t="s">
        <v>133</v>
      </c>
      <c r="PGQ23" s="240" t="s">
        <v>133</v>
      </c>
      <c r="PGR23" s="240" t="s">
        <v>133</v>
      </c>
      <c r="PGS23" s="240" t="s">
        <v>133</v>
      </c>
      <c r="PGT23" s="240" t="s">
        <v>133</v>
      </c>
      <c r="PGU23" s="240" t="s">
        <v>133</v>
      </c>
      <c r="PGV23" s="240" t="s">
        <v>133</v>
      </c>
      <c r="PGW23" s="240" t="s">
        <v>133</v>
      </c>
      <c r="PGX23" s="240" t="s">
        <v>133</v>
      </c>
      <c r="PGY23" s="240" t="s">
        <v>133</v>
      </c>
      <c r="PGZ23" s="240" t="s">
        <v>133</v>
      </c>
      <c r="PHA23" s="240" t="s">
        <v>133</v>
      </c>
      <c r="PHB23" s="240" t="s">
        <v>133</v>
      </c>
      <c r="PHC23" s="240" t="s">
        <v>133</v>
      </c>
      <c r="PHD23" s="240" t="s">
        <v>133</v>
      </c>
      <c r="PHE23" s="240" t="s">
        <v>133</v>
      </c>
      <c r="PHF23" s="240" t="s">
        <v>133</v>
      </c>
      <c r="PHG23" s="240" t="s">
        <v>133</v>
      </c>
      <c r="PHH23" s="240" t="s">
        <v>133</v>
      </c>
      <c r="PHI23" s="240" t="s">
        <v>133</v>
      </c>
      <c r="PHJ23" s="240" t="s">
        <v>133</v>
      </c>
      <c r="PHK23" s="240" t="s">
        <v>133</v>
      </c>
      <c r="PHL23" s="240" t="s">
        <v>133</v>
      </c>
      <c r="PHM23" s="240" t="s">
        <v>133</v>
      </c>
      <c r="PHN23" s="240" t="s">
        <v>133</v>
      </c>
      <c r="PHO23" s="240" t="s">
        <v>133</v>
      </c>
      <c r="PHP23" s="240" t="s">
        <v>133</v>
      </c>
      <c r="PHQ23" s="240" t="s">
        <v>133</v>
      </c>
      <c r="PHR23" s="240" t="s">
        <v>133</v>
      </c>
      <c r="PHS23" s="240" t="s">
        <v>133</v>
      </c>
      <c r="PHT23" s="240" t="s">
        <v>133</v>
      </c>
      <c r="PHU23" s="240" t="s">
        <v>133</v>
      </c>
      <c r="PHV23" s="240" t="s">
        <v>133</v>
      </c>
      <c r="PHW23" s="240" t="s">
        <v>133</v>
      </c>
      <c r="PHX23" s="240" t="s">
        <v>133</v>
      </c>
      <c r="PHY23" s="240" t="s">
        <v>133</v>
      </c>
      <c r="PHZ23" s="240" t="s">
        <v>133</v>
      </c>
      <c r="PIA23" s="240" t="s">
        <v>133</v>
      </c>
      <c r="PIB23" s="240" t="s">
        <v>133</v>
      </c>
      <c r="PIC23" s="240" t="s">
        <v>133</v>
      </c>
      <c r="PID23" s="240" t="s">
        <v>133</v>
      </c>
      <c r="PIE23" s="240" t="s">
        <v>133</v>
      </c>
      <c r="PIF23" s="240" t="s">
        <v>133</v>
      </c>
      <c r="PIG23" s="240" t="s">
        <v>133</v>
      </c>
      <c r="PIH23" s="240" t="s">
        <v>133</v>
      </c>
      <c r="PII23" s="240" t="s">
        <v>133</v>
      </c>
      <c r="PIJ23" s="240" t="s">
        <v>133</v>
      </c>
      <c r="PIK23" s="240" t="s">
        <v>133</v>
      </c>
      <c r="PIL23" s="240" t="s">
        <v>133</v>
      </c>
      <c r="PIM23" s="240" t="s">
        <v>133</v>
      </c>
      <c r="PIN23" s="240" t="s">
        <v>133</v>
      </c>
      <c r="PIO23" s="240" t="s">
        <v>133</v>
      </c>
      <c r="PIP23" s="240" t="s">
        <v>133</v>
      </c>
      <c r="PIQ23" s="240" t="s">
        <v>133</v>
      </c>
      <c r="PIR23" s="240" t="s">
        <v>133</v>
      </c>
      <c r="PIS23" s="240" t="s">
        <v>133</v>
      </c>
      <c r="PIT23" s="240" t="s">
        <v>133</v>
      </c>
      <c r="PIU23" s="240" t="s">
        <v>133</v>
      </c>
      <c r="PIV23" s="240" t="s">
        <v>133</v>
      </c>
      <c r="PIW23" s="240" t="s">
        <v>133</v>
      </c>
      <c r="PIX23" s="240" t="s">
        <v>133</v>
      </c>
      <c r="PIY23" s="240" t="s">
        <v>133</v>
      </c>
      <c r="PIZ23" s="240" t="s">
        <v>133</v>
      </c>
      <c r="PJA23" s="240" t="s">
        <v>133</v>
      </c>
      <c r="PJB23" s="240" t="s">
        <v>133</v>
      </c>
      <c r="PJC23" s="240" t="s">
        <v>133</v>
      </c>
      <c r="PJD23" s="240" t="s">
        <v>133</v>
      </c>
      <c r="PJE23" s="240" t="s">
        <v>133</v>
      </c>
      <c r="PJF23" s="240" t="s">
        <v>133</v>
      </c>
      <c r="PJG23" s="240" t="s">
        <v>133</v>
      </c>
      <c r="PJH23" s="240" t="s">
        <v>133</v>
      </c>
      <c r="PJI23" s="240" t="s">
        <v>133</v>
      </c>
      <c r="PJJ23" s="240" t="s">
        <v>133</v>
      </c>
      <c r="PJK23" s="240" t="s">
        <v>133</v>
      </c>
      <c r="PJL23" s="240" t="s">
        <v>133</v>
      </c>
      <c r="PJM23" s="240" t="s">
        <v>133</v>
      </c>
      <c r="PJN23" s="240" t="s">
        <v>133</v>
      </c>
      <c r="PJO23" s="240" t="s">
        <v>133</v>
      </c>
      <c r="PJP23" s="240" t="s">
        <v>133</v>
      </c>
      <c r="PJQ23" s="240" t="s">
        <v>133</v>
      </c>
      <c r="PJR23" s="240" t="s">
        <v>133</v>
      </c>
      <c r="PJS23" s="240" t="s">
        <v>133</v>
      </c>
      <c r="PJT23" s="240" t="s">
        <v>133</v>
      </c>
      <c r="PJU23" s="240" t="s">
        <v>133</v>
      </c>
      <c r="PJV23" s="240" t="s">
        <v>133</v>
      </c>
      <c r="PJW23" s="240" t="s">
        <v>133</v>
      </c>
      <c r="PJX23" s="240" t="s">
        <v>133</v>
      </c>
      <c r="PJY23" s="240" t="s">
        <v>133</v>
      </c>
      <c r="PJZ23" s="240" t="s">
        <v>133</v>
      </c>
      <c r="PKA23" s="240" t="s">
        <v>133</v>
      </c>
      <c r="PKB23" s="240" t="s">
        <v>133</v>
      </c>
      <c r="PKC23" s="240" t="s">
        <v>133</v>
      </c>
      <c r="PKD23" s="240" t="s">
        <v>133</v>
      </c>
      <c r="PKE23" s="240" t="s">
        <v>133</v>
      </c>
      <c r="PKF23" s="240" t="s">
        <v>133</v>
      </c>
      <c r="PKG23" s="240" t="s">
        <v>133</v>
      </c>
      <c r="PKH23" s="240" t="s">
        <v>133</v>
      </c>
      <c r="PKI23" s="240" t="s">
        <v>133</v>
      </c>
      <c r="PKJ23" s="240" t="s">
        <v>133</v>
      </c>
      <c r="PKK23" s="240" t="s">
        <v>133</v>
      </c>
      <c r="PKL23" s="240" t="s">
        <v>133</v>
      </c>
      <c r="PKM23" s="240" t="s">
        <v>133</v>
      </c>
      <c r="PKN23" s="240" t="s">
        <v>133</v>
      </c>
      <c r="PKO23" s="240" t="s">
        <v>133</v>
      </c>
      <c r="PKP23" s="240" t="s">
        <v>133</v>
      </c>
      <c r="PKQ23" s="240" t="s">
        <v>133</v>
      </c>
      <c r="PKR23" s="240" t="s">
        <v>133</v>
      </c>
      <c r="PKS23" s="240" t="s">
        <v>133</v>
      </c>
      <c r="PKT23" s="240" t="s">
        <v>133</v>
      </c>
      <c r="PKU23" s="240" t="s">
        <v>133</v>
      </c>
      <c r="PKV23" s="240" t="s">
        <v>133</v>
      </c>
      <c r="PKW23" s="240" t="s">
        <v>133</v>
      </c>
      <c r="PKX23" s="240" t="s">
        <v>133</v>
      </c>
      <c r="PKY23" s="240" t="s">
        <v>133</v>
      </c>
      <c r="PKZ23" s="240" t="s">
        <v>133</v>
      </c>
      <c r="PLA23" s="240" t="s">
        <v>133</v>
      </c>
      <c r="PLB23" s="240" t="s">
        <v>133</v>
      </c>
      <c r="PLC23" s="240" t="s">
        <v>133</v>
      </c>
      <c r="PLD23" s="240" t="s">
        <v>133</v>
      </c>
      <c r="PLE23" s="240" t="s">
        <v>133</v>
      </c>
      <c r="PLF23" s="240" t="s">
        <v>133</v>
      </c>
      <c r="PLG23" s="240" t="s">
        <v>133</v>
      </c>
      <c r="PLH23" s="240" t="s">
        <v>133</v>
      </c>
      <c r="PLI23" s="240" t="s">
        <v>133</v>
      </c>
      <c r="PLJ23" s="240" t="s">
        <v>133</v>
      </c>
      <c r="PLK23" s="240" t="s">
        <v>133</v>
      </c>
      <c r="PLL23" s="240" t="s">
        <v>133</v>
      </c>
      <c r="PLM23" s="240" t="s">
        <v>133</v>
      </c>
      <c r="PLN23" s="240" t="s">
        <v>133</v>
      </c>
      <c r="PLO23" s="240" t="s">
        <v>133</v>
      </c>
      <c r="PLP23" s="240" t="s">
        <v>133</v>
      </c>
      <c r="PLQ23" s="240" t="s">
        <v>133</v>
      </c>
      <c r="PLR23" s="240" t="s">
        <v>133</v>
      </c>
      <c r="PLS23" s="240" t="s">
        <v>133</v>
      </c>
      <c r="PLT23" s="240" t="s">
        <v>133</v>
      </c>
      <c r="PLU23" s="240" t="s">
        <v>133</v>
      </c>
      <c r="PLV23" s="240" t="s">
        <v>133</v>
      </c>
      <c r="PLW23" s="240" t="s">
        <v>133</v>
      </c>
      <c r="PLX23" s="240" t="s">
        <v>133</v>
      </c>
      <c r="PLY23" s="240" t="s">
        <v>133</v>
      </c>
      <c r="PLZ23" s="240" t="s">
        <v>133</v>
      </c>
      <c r="PMA23" s="240" t="s">
        <v>133</v>
      </c>
      <c r="PMB23" s="240" t="s">
        <v>133</v>
      </c>
      <c r="PMC23" s="240" t="s">
        <v>133</v>
      </c>
      <c r="PMD23" s="240" t="s">
        <v>133</v>
      </c>
      <c r="PME23" s="240" t="s">
        <v>133</v>
      </c>
      <c r="PMF23" s="240" t="s">
        <v>133</v>
      </c>
      <c r="PMG23" s="240" t="s">
        <v>133</v>
      </c>
      <c r="PMH23" s="240" t="s">
        <v>133</v>
      </c>
      <c r="PMI23" s="240" t="s">
        <v>133</v>
      </c>
      <c r="PMJ23" s="240" t="s">
        <v>133</v>
      </c>
      <c r="PMK23" s="240" t="s">
        <v>133</v>
      </c>
      <c r="PML23" s="240" t="s">
        <v>133</v>
      </c>
      <c r="PMM23" s="240" t="s">
        <v>133</v>
      </c>
      <c r="PMN23" s="240" t="s">
        <v>133</v>
      </c>
      <c r="PMO23" s="240" t="s">
        <v>133</v>
      </c>
      <c r="PMP23" s="240" t="s">
        <v>133</v>
      </c>
      <c r="PMQ23" s="240" t="s">
        <v>133</v>
      </c>
      <c r="PMR23" s="240" t="s">
        <v>133</v>
      </c>
      <c r="PMS23" s="240" t="s">
        <v>133</v>
      </c>
      <c r="PMT23" s="240" t="s">
        <v>133</v>
      </c>
      <c r="PMU23" s="240" t="s">
        <v>133</v>
      </c>
      <c r="PMV23" s="240" t="s">
        <v>133</v>
      </c>
      <c r="PMW23" s="240" t="s">
        <v>133</v>
      </c>
      <c r="PMX23" s="240" t="s">
        <v>133</v>
      </c>
      <c r="PMY23" s="240" t="s">
        <v>133</v>
      </c>
      <c r="PMZ23" s="240" t="s">
        <v>133</v>
      </c>
      <c r="PNA23" s="240" t="s">
        <v>133</v>
      </c>
      <c r="PNB23" s="240" t="s">
        <v>133</v>
      </c>
      <c r="PNC23" s="240" t="s">
        <v>133</v>
      </c>
      <c r="PND23" s="240" t="s">
        <v>133</v>
      </c>
      <c r="PNE23" s="240" t="s">
        <v>133</v>
      </c>
      <c r="PNF23" s="240" t="s">
        <v>133</v>
      </c>
      <c r="PNG23" s="240" t="s">
        <v>133</v>
      </c>
      <c r="PNH23" s="240" t="s">
        <v>133</v>
      </c>
      <c r="PNI23" s="240" t="s">
        <v>133</v>
      </c>
      <c r="PNJ23" s="240" t="s">
        <v>133</v>
      </c>
      <c r="PNK23" s="240" t="s">
        <v>133</v>
      </c>
      <c r="PNL23" s="240" t="s">
        <v>133</v>
      </c>
      <c r="PNM23" s="240" t="s">
        <v>133</v>
      </c>
      <c r="PNN23" s="240" t="s">
        <v>133</v>
      </c>
      <c r="PNO23" s="240" t="s">
        <v>133</v>
      </c>
      <c r="PNP23" s="240" t="s">
        <v>133</v>
      </c>
      <c r="PNQ23" s="240" t="s">
        <v>133</v>
      </c>
      <c r="PNR23" s="240" t="s">
        <v>133</v>
      </c>
      <c r="PNS23" s="240" t="s">
        <v>133</v>
      </c>
      <c r="PNT23" s="240" t="s">
        <v>133</v>
      </c>
      <c r="PNU23" s="240" t="s">
        <v>133</v>
      </c>
      <c r="PNV23" s="240" t="s">
        <v>133</v>
      </c>
      <c r="PNW23" s="240" t="s">
        <v>133</v>
      </c>
      <c r="PNX23" s="240" t="s">
        <v>133</v>
      </c>
      <c r="PNY23" s="240" t="s">
        <v>133</v>
      </c>
      <c r="PNZ23" s="240" t="s">
        <v>133</v>
      </c>
      <c r="POA23" s="240" t="s">
        <v>133</v>
      </c>
      <c r="POB23" s="240" t="s">
        <v>133</v>
      </c>
      <c r="POC23" s="240" t="s">
        <v>133</v>
      </c>
      <c r="POD23" s="240" t="s">
        <v>133</v>
      </c>
      <c r="POE23" s="240" t="s">
        <v>133</v>
      </c>
      <c r="POF23" s="240" t="s">
        <v>133</v>
      </c>
      <c r="POG23" s="240" t="s">
        <v>133</v>
      </c>
      <c r="POH23" s="240" t="s">
        <v>133</v>
      </c>
      <c r="POI23" s="240" t="s">
        <v>133</v>
      </c>
      <c r="POJ23" s="240" t="s">
        <v>133</v>
      </c>
      <c r="POK23" s="240" t="s">
        <v>133</v>
      </c>
      <c r="POL23" s="240" t="s">
        <v>133</v>
      </c>
      <c r="POM23" s="240" t="s">
        <v>133</v>
      </c>
      <c r="PON23" s="240" t="s">
        <v>133</v>
      </c>
      <c r="POO23" s="240" t="s">
        <v>133</v>
      </c>
      <c r="POP23" s="240" t="s">
        <v>133</v>
      </c>
      <c r="POQ23" s="240" t="s">
        <v>133</v>
      </c>
      <c r="POR23" s="240" t="s">
        <v>133</v>
      </c>
      <c r="POS23" s="240" t="s">
        <v>133</v>
      </c>
      <c r="POT23" s="240" t="s">
        <v>133</v>
      </c>
      <c r="POU23" s="240" t="s">
        <v>133</v>
      </c>
      <c r="POV23" s="240" t="s">
        <v>133</v>
      </c>
      <c r="POW23" s="240" t="s">
        <v>133</v>
      </c>
      <c r="POX23" s="240" t="s">
        <v>133</v>
      </c>
      <c r="POY23" s="240" t="s">
        <v>133</v>
      </c>
      <c r="POZ23" s="240" t="s">
        <v>133</v>
      </c>
      <c r="PPA23" s="240" t="s">
        <v>133</v>
      </c>
      <c r="PPB23" s="240" t="s">
        <v>133</v>
      </c>
      <c r="PPC23" s="240" t="s">
        <v>133</v>
      </c>
      <c r="PPD23" s="240" t="s">
        <v>133</v>
      </c>
      <c r="PPE23" s="240" t="s">
        <v>133</v>
      </c>
      <c r="PPF23" s="240" t="s">
        <v>133</v>
      </c>
      <c r="PPG23" s="240" t="s">
        <v>133</v>
      </c>
      <c r="PPH23" s="240" t="s">
        <v>133</v>
      </c>
      <c r="PPI23" s="240" t="s">
        <v>133</v>
      </c>
      <c r="PPJ23" s="240" t="s">
        <v>133</v>
      </c>
      <c r="PPK23" s="240" t="s">
        <v>133</v>
      </c>
      <c r="PPL23" s="240" t="s">
        <v>133</v>
      </c>
      <c r="PPM23" s="240" t="s">
        <v>133</v>
      </c>
      <c r="PPN23" s="240" t="s">
        <v>133</v>
      </c>
      <c r="PPO23" s="240" t="s">
        <v>133</v>
      </c>
      <c r="PPP23" s="240" t="s">
        <v>133</v>
      </c>
      <c r="PPQ23" s="240" t="s">
        <v>133</v>
      </c>
      <c r="PPR23" s="240" t="s">
        <v>133</v>
      </c>
      <c r="PPS23" s="240" t="s">
        <v>133</v>
      </c>
      <c r="PPT23" s="240" t="s">
        <v>133</v>
      </c>
      <c r="PPU23" s="240" t="s">
        <v>133</v>
      </c>
      <c r="PPV23" s="240" t="s">
        <v>133</v>
      </c>
      <c r="PPW23" s="240" t="s">
        <v>133</v>
      </c>
      <c r="PPX23" s="240" t="s">
        <v>133</v>
      </c>
      <c r="PPY23" s="240" t="s">
        <v>133</v>
      </c>
      <c r="PPZ23" s="240" t="s">
        <v>133</v>
      </c>
      <c r="PQA23" s="240" t="s">
        <v>133</v>
      </c>
      <c r="PQB23" s="240" t="s">
        <v>133</v>
      </c>
      <c r="PQC23" s="240" t="s">
        <v>133</v>
      </c>
      <c r="PQD23" s="240" t="s">
        <v>133</v>
      </c>
      <c r="PQE23" s="240" t="s">
        <v>133</v>
      </c>
      <c r="PQF23" s="240" t="s">
        <v>133</v>
      </c>
      <c r="PQG23" s="240" t="s">
        <v>133</v>
      </c>
      <c r="PQH23" s="240" t="s">
        <v>133</v>
      </c>
      <c r="PQI23" s="240" t="s">
        <v>133</v>
      </c>
      <c r="PQJ23" s="240" t="s">
        <v>133</v>
      </c>
      <c r="PQK23" s="240" t="s">
        <v>133</v>
      </c>
      <c r="PQL23" s="240" t="s">
        <v>133</v>
      </c>
      <c r="PQM23" s="240" t="s">
        <v>133</v>
      </c>
      <c r="PQN23" s="240" t="s">
        <v>133</v>
      </c>
      <c r="PQO23" s="240" t="s">
        <v>133</v>
      </c>
      <c r="PQP23" s="240" t="s">
        <v>133</v>
      </c>
      <c r="PQQ23" s="240" t="s">
        <v>133</v>
      </c>
      <c r="PQR23" s="240" t="s">
        <v>133</v>
      </c>
      <c r="PQS23" s="240" t="s">
        <v>133</v>
      </c>
      <c r="PQT23" s="240" t="s">
        <v>133</v>
      </c>
      <c r="PQU23" s="240" t="s">
        <v>133</v>
      </c>
      <c r="PQV23" s="240" t="s">
        <v>133</v>
      </c>
      <c r="PQW23" s="240" t="s">
        <v>133</v>
      </c>
      <c r="PQX23" s="240" t="s">
        <v>133</v>
      </c>
      <c r="PQY23" s="240" t="s">
        <v>133</v>
      </c>
      <c r="PQZ23" s="240" t="s">
        <v>133</v>
      </c>
      <c r="PRA23" s="240" t="s">
        <v>133</v>
      </c>
      <c r="PRB23" s="240" t="s">
        <v>133</v>
      </c>
      <c r="PRC23" s="240" t="s">
        <v>133</v>
      </c>
      <c r="PRD23" s="240" t="s">
        <v>133</v>
      </c>
      <c r="PRE23" s="240" t="s">
        <v>133</v>
      </c>
      <c r="PRF23" s="240" t="s">
        <v>133</v>
      </c>
      <c r="PRG23" s="240" t="s">
        <v>133</v>
      </c>
      <c r="PRH23" s="240" t="s">
        <v>133</v>
      </c>
      <c r="PRI23" s="240" t="s">
        <v>133</v>
      </c>
      <c r="PRJ23" s="240" t="s">
        <v>133</v>
      </c>
      <c r="PRK23" s="240" t="s">
        <v>133</v>
      </c>
      <c r="PRL23" s="240" t="s">
        <v>133</v>
      </c>
      <c r="PRM23" s="240" t="s">
        <v>133</v>
      </c>
      <c r="PRN23" s="240" t="s">
        <v>133</v>
      </c>
      <c r="PRO23" s="240" t="s">
        <v>133</v>
      </c>
      <c r="PRP23" s="240" t="s">
        <v>133</v>
      </c>
      <c r="PRQ23" s="240" t="s">
        <v>133</v>
      </c>
      <c r="PRR23" s="240" t="s">
        <v>133</v>
      </c>
      <c r="PRS23" s="240" t="s">
        <v>133</v>
      </c>
      <c r="PRT23" s="240" t="s">
        <v>133</v>
      </c>
      <c r="PRU23" s="240" t="s">
        <v>133</v>
      </c>
      <c r="PRV23" s="240" t="s">
        <v>133</v>
      </c>
      <c r="PRW23" s="240" t="s">
        <v>133</v>
      </c>
      <c r="PRX23" s="240" t="s">
        <v>133</v>
      </c>
      <c r="PRY23" s="240" t="s">
        <v>133</v>
      </c>
      <c r="PRZ23" s="240" t="s">
        <v>133</v>
      </c>
      <c r="PSA23" s="240" t="s">
        <v>133</v>
      </c>
      <c r="PSB23" s="240" t="s">
        <v>133</v>
      </c>
      <c r="PSC23" s="240" t="s">
        <v>133</v>
      </c>
      <c r="PSD23" s="240" t="s">
        <v>133</v>
      </c>
      <c r="PSE23" s="240" t="s">
        <v>133</v>
      </c>
      <c r="PSF23" s="240" t="s">
        <v>133</v>
      </c>
      <c r="PSG23" s="240" t="s">
        <v>133</v>
      </c>
      <c r="PSH23" s="240" t="s">
        <v>133</v>
      </c>
      <c r="PSI23" s="240" t="s">
        <v>133</v>
      </c>
      <c r="PSJ23" s="240" t="s">
        <v>133</v>
      </c>
      <c r="PSK23" s="240" t="s">
        <v>133</v>
      </c>
      <c r="PSL23" s="240" t="s">
        <v>133</v>
      </c>
      <c r="PSM23" s="240" t="s">
        <v>133</v>
      </c>
      <c r="PSN23" s="240" t="s">
        <v>133</v>
      </c>
      <c r="PSO23" s="240" t="s">
        <v>133</v>
      </c>
      <c r="PSP23" s="240" t="s">
        <v>133</v>
      </c>
      <c r="PSQ23" s="240" t="s">
        <v>133</v>
      </c>
      <c r="PSR23" s="240" t="s">
        <v>133</v>
      </c>
      <c r="PSS23" s="240" t="s">
        <v>133</v>
      </c>
      <c r="PST23" s="240" t="s">
        <v>133</v>
      </c>
      <c r="PSU23" s="240" t="s">
        <v>133</v>
      </c>
      <c r="PSV23" s="240" t="s">
        <v>133</v>
      </c>
      <c r="PSW23" s="240" t="s">
        <v>133</v>
      </c>
      <c r="PSX23" s="240" t="s">
        <v>133</v>
      </c>
      <c r="PSY23" s="240" t="s">
        <v>133</v>
      </c>
      <c r="PSZ23" s="240" t="s">
        <v>133</v>
      </c>
      <c r="PTA23" s="240" t="s">
        <v>133</v>
      </c>
      <c r="PTB23" s="240" t="s">
        <v>133</v>
      </c>
      <c r="PTC23" s="240" t="s">
        <v>133</v>
      </c>
      <c r="PTD23" s="240" t="s">
        <v>133</v>
      </c>
      <c r="PTE23" s="240" t="s">
        <v>133</v>
      </c>
      <c r="PTF23" s="240" t="s">
        <v>133</v>
      </c>
      <c r="PTG23" s="240" t="s">
        <v>133</v>
      </c>
      <c r="PTH23" s="240" t="s">
        <v>133</v>
      </c>
      <c r="PTI23" s="240" t="s">
        <v>133</v>
      </c>
      <c r="PTJ23" s="240" t="s">
        <v>133</v>
      </c>
      <c r="PTK23" s="240" t="s">
        <v>133</v>
      </c>
      <c r="PTL23" s="240" t="s">
        <v>133</v>
      </c>
      <c r="PTM23" s="240" t="s">
        <v>133</v>
      </c>
      <c r="PTN23" s="240" t="s">
        <v>133</v>
      </c>
      <c r="PTO23" s="240" t="s">
        <v>133</v>
      </c>
      <c r="PTP23" s="240" t="s">
        <v>133</v>
      </c>
      <c r="PTQ23" s="240" t="s">
        <v>133</v>
      </c>
      <c r="PTR23" s="240" t="s">
        <v>133</v>
      </c>
      <c r="PTS23" s="240" t="s">
        <v>133</v>
      </c>
      <c r="PTT23" s="240" t="s">
        <v>133</v>
      </c>
      <c r="PTU23" s="240" t="s">
        <v>133</v>
      </c>
      <c r="PTV23" s="240" t="s">
        <v>133</v>
      </c>
      <c r="PTW23" s="240" t="s">
        <v>133</v>
      </c>
      <c r="PTX23" s="240" t="s">
        <v>133</v>
      </c>
      <c r="PTY23" s="240" t="s">
        <v>133</v>
      </c>
      <c r="PTZ23" s="240" t="s">
        <v>133</v>
      </c>
      <c r="PUA23" s="240" t="s">
        <v>133</v>
      </c>
      <c r="PUB23" s="240" t="s">
        <v>133</v>
      </c>
      <c r="PUC23" s="240" t="s">
        <v>133</v>
      </c>
      <c r="PUD23" s="240" t="s">
        <v>133</v>
      </c>
      <c r="PUE23" s="240" t="s">
        <v>133</v>
      </c>
      <c r="PUF23" s="240" t="s">
        <v>133</v>
      </c>
      <c r="PUG23" s="240" t="s">
        <v>133</v>
      </c>
      <c r="PUH23" s="240" t="s">
        <v>133</v>
      </c>
      <c r="PUI23" s="240" t="s">
        <v>133</v>
      </c>
      <c r="PUJ23" s="240" t="s">
        <v>133</v>
      </c>
      <c r="PUK23" s="240" t="s">
        <v>133</v>
      </c>
      <c r="PUL23" s="240" t="s">
        <v>133</v>
      </c>
      <c r="PUM23" s="240" t="s">
        <v>133</v>
      </c>
      <c r="PUN23" s="240" t="s">
        <v>133</v>
      </c>
      <c r="PUO23" s="240" t="s">
        <v>133</v>
      </c>
      <c r="PUP23" s="240" t="s">
        <v>133</v>
      </c>
      <c r="PUQ23" s="240" t="s">
        <v>133</v>
      </c>
      <c r="PUR23" s="240" t="s">
        <v>133</v>
      </c>
      <c r="PUS23" s="240" t="s">
        <v>133</v>
      </c>
      <c r="PUT23" s="240" t="s">
        <v>133</v>
      </c>
      <c r="PUU23" s="240" t="s">
        <v>133</v>
      </c>
      <c r="PUV23" s="240" t="s">
        <v>133</v>
      </c>
      <c r="PUW23" s="240" t="s">
        <v>133</v>
      </c>
      <c r="PUX23" s="240" t="s">
        <v>133</v>
      </c>
      <c r="PUY23" s="240" t="s">
        <v>133</v>
      </c>
      <c r="PUZ23" s="240" t="s">
        <v>133</v>
      </c>
      <c r="PVA23" s="240" t="s">
        <v>133</v>
      </c>
      <c r="PVB23" s="240" t="s">
        <v>133</v>
      </c>
      <c r="PVC23" s="240" t="s">
        <v>133</v>
      </c>
      <c r="PVD23" s="240" t="s">
        <v>133</v>
      </c>
      <c r="PVE23" s="240" t="s">
        <v>133</v>
      </c>
      <c r="PVF23" s="240" t="s">
        <v>133</v>
      </c>
      <c r="PVG23" s="240" t="s">
        <v>133</v>
      </c>
      <c r="PVH23" s="240" t="s">
        <v>133</v>
      </c>
      <c r="PVI23" s="240" t="s">
        <v>133</v>
      </c>
      <c r="PVJ23" s="240" t="s">
        <v>133</v>
      </c>
      <c r="PVK23" s="240" t="s">
        <v>133</v>
      </c>
      <c r="PVL23" s="240" t="s">
        <v>133</v>
      </c>
      <c r="PVM23" s="240" t="s">
        <v>133</v>
      </c>
      <c r="PVN23" s="240" t="s">
        <v>133</v>
      </c>
      <c r="PVO23" s="240" t="s">
        <v>133</v>
      </c>
      <c r="PVP23" s="240" t="s">
        <v>133</v>
      </c>
      <c r="PVQ23" s="240" t="s">
        <v>133</v>
      </c>
      <c r="PVR23" s="240" t="s">
        <v>133</v>
      </c>
      <c r="PVS23" s="240" t="s">
        <v>133</v>
      </c>
      <c r="PVT23" s="240" t="s">
        <v>133</v>
      </c>
      <c r="PVU23" s="240" t="s">
        <v>133</v>
      </c>
      <c r="PVV23" s="240" t="s">
        <v>133</v>
      </c>
      <c r="PVW23" s="240" t="s">
        <v>133</v>
      </c>
      <c r="PVX23" s="240" t="s">
        <v>133</v>
      </c>
      <c r="PVY23" s="240" t="s">
        <v>133</v>
      </c>
      <c r="PVZ23" s="240" t="s">
        <v>133</v>
      </c>
      <c r="PWA23" s="240" t="s">
        <v>133</v>
      </c>
      <c r="PWB23" s="240" t="s">
        <v>133</v>
      </c>
      <c r="PWC23" s="240" t="s">
        <v>133</v>
      </c>
      <c r="PWD23" s="240" t="s">
        <v>133</v>
      </c>
      <c r="PWE23" s="240" t="s">
        <v>133</v>
      </c>
      <c r="PWF23" s="240" t="s">
        <v>133</v>
      </c>
      <c r="PWG23" s="240" t="s">
        <v>133</v>
      </c>
      <c r="PWH23" s="240" t="s">
        <v>133</v>
      </c>
      <c r="PWI23" s="240" t="s">
        <v>133</v>
      </c>
      <c r="PWJ23" s="240" t="s">
        <v>133</v>
      </c>
      <c r="PWK23" s="240" t="s">
        <v>133</v>
      </c>
      <c r="PWL23" s="240" t="s">
        <v>133</v>
      </c>
      <c r="PWM23" s="240" t="s">
        <v>133</v>
      </c>
      <c r="PWN23" s="240" t="s">
        <v>133</v>
      </c>
      <c r="PWO23" s="240" t="s">
        <v>133</v>
      </c>
      <c r="PWP23" s="240" t="s">
        <v>133</v>
      </c>
      <c r="PWQ23" s="240" t="s">
        <v>133</v>
      </c>
      <c r="PWR23" s="240" t="s">
        <v>133</v>
      </c>
      <c r="PWS23" s="240" t="s">
        <v>133</v>
      </c>
      <c r="PWT23" s="240" t="s">
        <v>133</v>
      </c>
      <c r="PWU23" s="240" t="s">
        <v>133</v>
      </c>
      <c r="PWV23" s="240" t="s">
        <v>133</v>
      </c>
      <c r="PWW23" s="240" t="s">
        <v>133</v>
      </c>
      <c r="PWX23" s="240" t="s">
        <v>133</v>
      </c>
      <c r="PWY23" s="240" t="s">
        <v>133</v>
      </c>
      <c r="PWZ23" s="240" t="s">
        <v>133</v>
      </c>
      <c r="PXA23" s="240" t="s">
        <v>133</v>
      </c>
      <c r="PXB23" s="240" t="s">
        <v>133</v>
      </c>
      <c r="PXC23" s="240" t="s">
        <v>133</v>
      </c>
      <c r="PXD23" s="240" t="s">
        <v>133</v>
      </c>
      <c r="PXE23" s="240" t="s">
        <v>133</v>
      </c>
      <c r="PXF23" s="240" t="s">
        <v>133</v>
      </c>
      <c r="PXG23" s="240" t="s">
        <v>133</v>
      </c>
      <c r="PXH23" s="240" t="s">
        <v>133</v>
      </c>
      <c r="PXI23" s="240" t="s">
        <v>133</v>
      </c>
      <c r="PXJ23" s="240" t="s">
        <v>133</v>
      </c>
      <c r="PXK23" s="240" t="s">
        <v>133</v>
      </c>
      <c r="PXL23" s="240" t="s">
        <v>133</v>
      </c>
      <c r="PXM23" s="240" t="s">
        <v>133</v>
      </c>
      <c r="PXN23" s="240" t="s">
        <v>133</v>
      </c>
      <c r="PXO23" s="240" t="s">
        <v>133</v>
      </c>
      <c r="PXP23" s="240" t="s">
        <v>133</v>
      </c>
      <c r="PXQ23" s="240" t="s">
        <v>133</v>
      </c>
      <c r="PXR23" s="240" t="s">
        <v>133</v>
      </c>
      <c r="PXS23" s="240" t="s">
        <v>133</v>
      </c>
      <c r="PXT23" s="240" t="s">
        <v>133</v>
      </c>
      <c r="PXU23" s="240" t="s">
        <v>133</v>
      </c>
      <c r="PXV23" s="240" t="s">
        <v>133</v>
      </c>
      <c r="PXW23" s="240" t="s">
        <v>133</v>
      </c>
      <c r="PXX23" s="240" t="s">
        <v>133</v>
      </c>
      <c r="PXY23" s="240" t="s">
        <v>133</v>
      </c>
      <c r="PXZ23" s="240" t="s">
        <v>133</v>
      </c>
      <c r="PYA23" s="240" t="s">
        <v>133</v>
      </c>
      <c r="PYB23" s="240" t="s">
        <v>133</v>
      </c>
      <c r="PYC23" s="240" t="s">
        <v>133</v>
      </c>
      <c r="PYD23" s="240" t="s">
        <v>133</v>
      </c>
      <c r="PYE23" s="240" t="s">
        <v>133</v>
      </c>
      <c r="PYF23" s="240" t="s">
        <v>133</v>
      </c>
      <c r="PYG23" s="240" t="s">
        <v>133</v>
      </c>
      <c r="PYH23" s="240" t="s">
        <v>133</v>
      </c>
      <c r="PYI23" s="240" t="s">
        <v>133</v>
      </c>
      <c r="PYJ23" s="240" t="s">
        <v>133</v>
      </c>
      <c r="PYK23" s="240" t="s">
        <v>133</v>
      </c>
      <c r="PYL23" s="240" t="s">
        <v>133</v>
      </c>
      <c r="PYM23" s="240" t="s">
        <v>133</v>
      </c>
      <c r="PYN23" s="240" t="s">
        <v>133</v>
      </c>
      <c r="PYO23" s="240" t="s">
        <v>133</v>
      </c>
      <c r="PYP23" s="240" t="s">
        <v>133</v>
      </c>
      <c r="PYQ23" s="240" t="s">
        <v>133</v>
      </c>
      <c r="PYR23" s="240" t="s">
        <v>133</v>
      </c>
      <c r="PYS23" s="240" t="s">
        <v>133</v>
      </c>
      <c r="PYT23" s="240" t="s">
        <v>133</v>
      </c>
      <c r="PYU23" s="240" t="s">
        <v>133</v>
      </c>
      <c r="PYV23" s="240" t="s">
        <v>133</v>
      </c>
      <c r="PYW23" s="240" t="s">
        <v>133</v>
      </c>
      <c r="PYX23" s="240" t="s">
        <v>133</v>
      </c>
      <c r="PYY23" s="240" t="s">
        <v>133</v>
      </c>
      <c r="PYZ23" s="240" t="s">
        <v>133</v>
      </c>
      <c r="PZA23" s="240" t="s">
        <v>133</v>
      </c>
      <c r="PZB23" s="240" t="s">
        <v>133</v>
      </c>
      <c r="PZC23" s="240" t="s">
        <v>133</v>
      </c>
      <c r="PZD23" s="240" t="s">
        <v>133</v>
      </c>
      <c r="PZE23" s="240" t="s">
        <v>133</v>
      </c>
      <c r="PZF23" s="240" t="s">
        <v>133</v>
      </c>
      <c r="PZG23" s="240" t="s">
        <v>133</v>
      </c>
      <c r="PZH23" s="240" t="s">
        <v>133</v>
      </c>
      <c r="PZI23" s="240" t="s">
        <v>133</v>
      </c>
      <c r="PZJ23" s="240" t="s">
        <v>133</v>
      </c>
      <c r="PZK23" s="240" t="s">
        <v>133</v>
      </c>
      <c r="PZL23" s="240" t="s">
        <v>133</v>
      </c>
      <c r="PZM23" s="240" t="s">
        <v>133</v>
      </c>
      <c r="PZN23" s="240" t="s">
        <v>133</v>
      </c>
      <c r="PZO23" s="240" t="s">
        <v>133</v>
      </c>
      <c r="PZP23" s="240" t="s">
        <v>133</v>
      </c>
      <c r="PZQ23" s="240" t="s">
        <v>133</v>
      </c>
      <c r="PZR23" s="240" t="s">
        <v>133</v>
      </c>
      <c r="PZS23" s="240" t="s">
        <v>133</v>
      </c>
      <c r="PZT23" s="240" t="s">
        <v>133</v>
      </c>
      <c r="PZU23" s="240" t="s">
        <v>133</v>
      </c>
      <c r="PZV23" s="240" t="s">
        <v>133</v>
      </c>
      <c r="PZW23" s="240" t="s">
        <v>133</v>
      </c>
      <c r="PZX23" s="240" t="s">
        <v>133</v>
      </c>
      <c r="PZY23" s="240" t="s">
        <v>133</v>
      </c>
      <c r="PZZ23" s="240" t="s">
        <v>133</v>
      </c>
      <c r="QAA23" s="240" t="s">
        <v>133</v>
      </c>
      <c r="QAB23" s="240" t="s">
        <v>133</v>
      </c>
      <c r="QAC23" s="240" t="s">
        <v>133</v>
      </c>
      <c r="QAD23" s="240" t="s">
        <v>133</v>
      </c>
      <c r="QAE23" s="240" t="s">
        <v>133</v>
      </c>
      <c r="QAF23" s="240" t="s">
        <v>133</v>
      </c>
      <c r="QAG23" s="240" t="s">
        <v>133</v>
      </c>
      <c r="QAH23" s="240" t="s">
        <v>133</v>
      </c>
      <c r="QAI23" s="240" t="s">
        <v>133</v>
      </c>
      <c r="QAJ23" s="240" t="s">
        <v>133</v>
      </c>
      <c r="QAK23" s="240" t="s">
        <v>133</v>
      </c>
      <c r="QAL23" s="240" t="s">
        <v>133</v>
      </c>
      <c r="QAM23" s="240" t="s">
        <v>133</v>
      </c>
      <c r="QAN23" s="240" t="s">
        <v>133</v>
      </c>
      <c r="QAO23" s="240" t="s">
        <v>133</v>
      </c>
      <c r="QAP23" s="240" t="s">
        <v>133</v>
      </c>
      <c r="QAQ23" s="240" t="s">
        <v>133</v>
      </c>
      <c r="QAR23" s="240" t="s">
        <v>133</v>
      </c>
      <c r="QAS23" s="240" t="s">
        <v>133</v>
      </c>
      <c r="QAT23" s="240" t="s">
        <v>133</v>
      </c>
      <c r="QAU23" s="240" t="s">
        <v>133</v>
      </c>
      <c r="QAV23" s="240" t="s">
        <v>133</v>
      </c>
      <c r="QAW23" s="240" t="s">
        <v>133</v>
      </c>
      <c r="QAX23" s="240" t="s">
        <v>133</v>
      </c>
      <c r="QAY23" s="240" t="s">
        <v>133</v>
      </c>
      <c r="QAZ23" s="240" t="s">
        <v>133</v>
      </c>
      <c r="QBA23" s="240" t="s">
        <v>133</v>
      </c>
      <c r="QBB23" s="240" t="s">
        <v>133</v>
      </c>
      <c r="QBC23" s="240" t="s">
        <v>133</v>
      </c>
      <c r="QBD23" s="240" t="s">
        <v>133</v>
      </c>
      <c r="QBE23" s="240" t="s">
        <v>133</v>
      </c>
      <c r="QBF23" s="240" t="s">
        <v>133</v>
      </c>
      <c r="QBG23" s="240" t="s">
        <v>133</v>
      </c>
      <c r="QBH23" s="240" t="s">
        <v>133</v>
      </c>
      <c r="QBI23" s="240" t="s">
        <v>133</v>
      </c>
      <c r="QBJ23" s="240" t="s">
        <v>133</v>
      </c>
      <c r="QBK23" s="240" t="s">
        <v>133</v>
      </c>
      <c r="QBL23" s="240" t="s">
        <v>133</v>
      </c>
      <c r="QBM23" s="240" t="s">
        <v>133</v>
      </c>
      <c r="QBN23" s="240" t="s">
        <v>133</v>
      </c>
      <c r="QBO23" s="240" t="s">
        <v>133</v>
      </c>
      <c r="QBP23" s="240" t="s">
        <v>133</v>
      </c>
      <c r="QBQ23" s="240" t="s">
        <v>133</v>
      </c>
      <c r="QBR23" s="240" t="s">
        <v>133</v>
      </c>
      <c r="QBS23" s="240" t="s">
        <v>133</v>
      </c>
      <c r="QBT23" s="240" t="s">
        <v>133</v>
      </c>
      <c r="QBU23" s="240" t="s">
        <v>133</v>
      </c>
      <c r="QBV23" s="240" t="s">
        <v>133</v>
      </c>
      <c r="QBW23" s="240" t="s">
        <v>133</v>
      </c>
      <c r="QBX23" s="240" t="s">
        <v>133</v>
      </c>
      <c r="QBY23" s="240" t="s">
        <v>133</v>
      </c>
      <c r="QBZ23" s="240" t="s">
        <v>133</v>
      </c>
      <c r="QCA23" s="240" t="s">
        <v>133</v>
      </c>
      <c r="QCB23" s="240" t="s">
        <v>133</v>
      </c>
      <c r="QCC23" s="240" t="s">
        <v>133</v>
      </c>
      <c r="QCD23" s="240" t="s">
        <v>133</v>
      </c>
      <c r="QCE23" s="240" t="s">
        <v>133</v>
      </c>
      <c r="QCF23" s="240" t="s">
        <v>133</v>
      </c>
      <c r="QCG23" s="240" t="s">
        <v>133</v>
      </c>
      <c r="QCH23" s="240" t="s">
        <v>133</v>
      </c>
      <c r="QCI23" s="240" t="s">
        <v>133</v>
      </c>
      <c r="QCJ23" s="240" t="s">
        <v>133</v>
      </c>
      <c r="QCK23" s="240" t="s">
        <v>133</v>
      </c>
      <c r="QCL23" s="240" t="s">
        <v>133</v>
      </c>
      <c r="QCM23" s="240" t="s">
        <v>133</v>
      </c>
      <c r="QCN23" s="240" t="s">
        <v>133</v>
      </c>
      <c r="QCO23" s="240" t="s">
        <v>133</v>
      </c>
      <c r="QCP23" s="240" t="s">
        <v>133</v>
      </c>
      <c r="QCQ23" s="240" t="s">
        <v>133</v>
      </c>
      <c r="QCR23" s="240" t="s">
        <v>133</v>
      </c>
      <c r="QCS23" s="240" t="s">
        <v>133</v>
      </c>
      <c r="QCT23" s="240" t="s">
        <v>133</v>
      </c>
      <c r="QCU23" s="240" t="s">
        <v>133</v>
      </c>
      <c r="QCV23" s="240" t="s">
        <v>133</v>
      </c>
      <c r="QCW23" s="240" t="s">
        <v>133</v>
      </c>
      <c r="QCX23" s="240" t="s">
        <v>133</v>
      </c>
      <c r="QCY23" s="240" t="s">
        <v>133</v>
      </c>
      <c r="QCZ23" s="240" t="s">
        <v>133</v>
      </c>
      <c r="QDA23" s="240" t="s">
        <v>133</v>
      </c>
      <c r="QDB23" s="240" t="s">
        <v>133</v>
      </c>
      <c r="QDC23" s="240" t="s">
        <v>133</v>
      </c>
      <c r="QDD23" s="240" t="s">
        <v>133</v>
      </c>
      <c r="QDE23" s="240" t="s">
        <v>133</v>
      </c>
      <c r="QDF23" s="240" t="s">
        <v>133</v>
      </c>
      <c r="QDG23" s="240" t="s">
        <v>133</v>
      </c>
      <c r="QDH23" s="240" t="s">
        <v>133</v>
      </c>
      <c r="QDI23" s="240" t="s">
        <v>133</v>
      </c>
      <c r="QDJ23" s="240" t="s">
        <v>133</v>
      </c>
      <c r="QDK23" s="240" t="s">
        <v>133</v>
      </c>
      <c r="QDL23" s="240" t="s">
        <v>133</v>
      </c>
      <c r="QDM23" s="240" t="s">
        <v>133</v>
      </c>
      <c r="QDN23" s="240" t="s">
        <v>133</v>
      </c>
      <c r="QDO23" s="240" t="s">
        <v>133</v>
      </c>
      <c r="QDP23" s="240" t="s">
        <v>133</v>
      </c>
      <c r="QDQ23" s="240" t="s">
        <v>133</v>
      </c>
      <c r="QDR23" s="240" t="s">
        <v>133</v>
      </c>
      <c r="QDS23" s="240" t="s">
        <v>133</v>
      </c>
      <c r="QDT23" s="240" t="s">
        <v>133</v>
      </c>
      <c r="QDU23" s="240" t="s">
        <v>133</v>
      </c>
      <c r="QDV23" s="240" t="s">
        <v>133</v>
      </c>
      <c r="QDW23" s="240" t="s">
        <v>133</v>
      </c>
      <c r="QDX23" s="240" t="s">
        <v>133</v>
      </c>
      <c r="QDY23" s="240" t="s">
        <v>133</v>
      </c>
      <c r="QDZ23" s="240" t="s">
        <v>133</v>
      </c>
      <c r="QEA23" s="240" t="s">
        <v>133</v>
      </c>
      <c r="QEB23" s="240" t="s">
        <v>133</v>
      </c>
      <c r="QEC23" s="240" t="s">
        <v>133</v>
      </c>
      <c r="QED23" s="240" t="s">
        <v>133</v>
      </c>
      <c r="QEE23" s="240" t="s">
        <v>133</v>
      </c>
      <c r="QEF23" s="240" t="s">
        <v>133</v>
      </c>
      <c r="QEG23" s="240" t="s">
        <v>133</v>
      </c>
      <c r="QEH23" s="240" t="s">
        <v>133</v>
      </c>
      <c r="QEI23" s="240" t="s">
        <v>133</v>
      </c>
      <c r="QEJ23" s="240" t="s">
        <v>133</v>
      </c>
      <c r="QEK23" s="240" t="s">
        <v>133</v>
      </c>
      <c r="QEL23" s="240" t="s">
        <v>133</v>
      </c>
      <c r="QEM23" s="240" t="s">
        <v>133</v>
      </c>
      <c r="QEN23" s="240" t="s">
        <v>133</v>
      </c>
      <c r="QEO23" s="240" t="s">
        <v>133</v>
      </c>
      <c r="QEP23" s="240" t="s">
        <v>133</v>
      </c>
      <c r="QEQ23" s="240" t="s">
        <v>133</v>
      </c>
      <c r="QER23" s="240" t="s">
        <v>133</v>
      </c>
      <c r="QES23" s="240" t="s">
        <v>133</v>
      </c>
      <c r="QET23" s="240" t="s">
        <v>133</v>
      </c>
      <c r="QEU23" s="240" t="s">
        <v>133</v>
      </c>
      <c r="QEV23" s="240" t="s">
        <v>133</v>
      </c>
      <c r="QEW23" s="240" t="s">
        <v>133</v>
      </c>
      <c r="QEX23" s="240" t="s">
        <v>133</v>
      </c>
      <c r="QEY23" s="240" t="s">
        <v>133</v>
      </c>
      <c r="QEZ23" s="240" t="s">
        <v>133</v>
      </c>
      <c r="QFA23" s="240" t="s">
        <v>133</v>
      </c>
      <c r="QFB23" s="240" t="s">
        <v>133</v>
      </c>
      <c r="QFC23" s="240" t="s">
        <v>133</v>
      </c>
      <c r="QFD23" s="240" t="s">
        <v>133</v>
      </c>
      <c r="QFE23" s="240" t="s">
        <v>133</v>
      </c>
      <c r="QFF23" s="240" t="s">
        <v>133</v>
      </c>
      <c r="QFG23" s="240" t="s">
        <v>133</v>
      </c>
      <c r="QFH23" s="240" t="s">
        <v>133</v>
      </c>
      <c r="QFI23" s="240" t="s">
        <v>133</v>
      </c>
      <c r="QFJ23" s="240" t="s">
        <v>133</v>
      </c>
      <c r="QFK23" s="240" t="s">
        <v>133</v>
      </c>
      <c r="QFL23" s="240" t="s">
        <v>133</v>
      </c>
      <c r="QFM23" s="240" t="s">
        <v>133</v>
      </c>
      <c r="QFN23" s="240" t="s">
        <v>133</v>
      </c>
      <c r="QFO23" s="240" t="s">
        <v>133</v>
      </c>
      <c r="QFP23" s="240" t="s">
        <v>133</v>
      </c>
      <c r="QFQ23" s="240" t="s">
        <v>133</v>
      </c>
      <c r="QFR23" s="240" t="s">
        <v>133</v>
      </c>
      <c r="QFS23" s="240" t="s">
        <v>133</v>
      </c>
      <c r="QFT23" s="240" t="s">
        <v>133</v>
      </c>
      <c r="QFU23" s="240" t="s">
        <v>133</v>
      </c>
      <c r="QFV23" s="240" t="s">
        <v>133</v>
      </c>
      <c r="QFW23" s="240" t="s">
        <v>133</v>
      </c>
      <c r="QFX23" s="240" t="s">
        <v>133</v>
      </c>
      <c r="QFY23" s="240" t="s">
        <v>133</v>
      </c>
      <c r="QFZ23" s="240" t="s">
        <v>133</v>
      </c>
      <c r="QGA23" s="240" t="s">
        <v>133</v>
      </c>
      <c r="QGB23" s="240" t="s">
        <v>133</v>
      </c>
      <c r="QGC23" s="240" t="s">
        <v>133</v>
      </c>
      <c r="QGD23" s="240" t="s">
        <v>133</v>
      </c>
      <c r="QGE23" s="240" t="s">
        <v>133</v>
      </c>
      <c r="QGF23" s="240" t="s">
        <v>133</v>
      </c>
      <c r="QGG23" s="240" t="s">
        <v>133</v>
      </c>
      <c r="QGH23" s="240" t="s">
        <v>133</v>
      </c>
      <c r="QGI23" s="240" t="s">
        <v>133</v>
      </c>
      <c r="QGJ23" s="240" t="s">
        <v>133</v>
      </c>
      <c r="QGK23" s="240" t="s">
        <v>133</v>
      </c>
      <c r="QGL23" s="240" t="s">
        <v>133</v>
      </c>
      <c r="QGM23" s="240" t="s">
        <v>133</v>
      </c>
      <c r="QGN23" s="240" t="s">
        <v>133</v>
      </c>
      <c r="QGO23" s="240" t="s">
        <v>133</v>
      </c>
      <c r="QGP23" s="240" t="s">
        <v>133</v>
      </c>
      <c r="QGQ23" s="240" t="s">
        <v>133</v>
      </c>
      <c r="QGR23" s="240" t="s">
        <v>133</v>
      </c>
      <c r="QGS23" s="240" t="s">
        <v>133</v>
      </c>
      <c r="QGT23" s="240" t="s">
        <v>133</v>
      </c>
      <c r="QGU23" s="240" t="s">
        <v>133</v>
      </c>
      <c r="QGV23" s="240" t="s">
        <v>133</v>
      </c>
      <c r="QGW23" s="240" t="s">
        <v>133</v>
      </c>
      <c r="QGX23" s="240" t="s">
        <v>133</v>
      </c>
      <c r="QGY23" s="240" t="s">
        <v>133</v>
      </c>
      <c r="QGZ23" s="240" t="s">
        <v>133</v>
      </c>
      <c r="QHA23" s="240" t="s">
        <v>133</v>
      </c>
      <c r="QHB23" s="240" t="s">
        <v>133</v>
      </c>
      <c r="QHC23" s="240" t="s">
        <v>133</v>
      </c>
      <c r="QHD23" s="240" t="s">
        <v>133</v>
      </c>
      <c r="QHE23" s="240" t="s">
        <v>133</v>
      </c>
      <c r="QHF23" s="240" t="s">
        <v>133</v>
      </c>
      <c r="QHG23" s="240" t="s">
        <v>133</v>
      </c>
      <c r="QHH23" s="240" t="s">
        <v>133</v>
      </c>
      <c r="QHI23" s="240" t="s">
        <v>133</v>
      </c>
      <c r="QHJ23" s="240" t="s">
        <v>133</v>
      </c>
      <c r="QHK23" s="240" t="s">
        <v>133</v>
      </c>
      <c r="QHL23" s="240" t="s">
        <v>133</v>
      </c>
      <c r="QHM23" s="240" t="s">
        <v>133</v>
      </c>
      <c r="QHN23" s="240" t="s">
        <v>133</v>
      </c>
      <c r="QHO23" s="240" t="s">
        <v>133</v>
      </c>
      <c r="QHP23" s="240" t="s">
        <v>133</v>
      </c>
      <c r="QHQ23" s="240" t="s">
        <v>133</v>
      </c>
      <c r="QHR23" s="240" t="s">
        <v>133</v>
      </c>
      <c r="QHS23" s="240" t="s">
        <v>133</v>
      </c>
      <c r="QHT23" s="240" t="s">
        <v>133</v>
      </c>
      <c r="QHU23" s="240" t="s">
        <v>133</v>
      </c>
      <c r="QHV23" s="240" t="s">
        <v>133</v>
      </c>
      <c r="QHW23" s="240" t="s">
        <v>133</v>
      </c>
      <c r="QHX23" s="240" t="s">
        <v>133</v>
      </c>
      <c r="QHY23" s="240" t="s">
        <v>133</v>
      </c>
      <c r="QHZ23" s="240" t="s">
        <v>133</v>
      </c>
      <c r="QIA23" s="240" t="s">
        <v>133</v>
      </c>
      <c r="QIB23" s="240" t="s">
        <v>133</v>
      </c>
      <c r="QIC23" s="240" t="s">
        <v>133</v>
      </c>
      <c r="QID23" s="240" t="s">
        <v>133</v>
      </c>
      <c r="QIE23" s="240" t="s">
        <v>133</v>
      </c>
      <c r="QIF23" s="240" t="s">
        <v>133</v>
      </c>
      <c r="QIG23" s="240" t="s">
        <v>133</v>
      </c>
      <c r="QIH23" s="240" t="s">
        <v>133</v>
      </c>
      <c r="QII23" s="240" t="s">
        <v>133</v>
      </c>
      <c r="QIJ23" s="240" t="s">
        <v>133</v>
      </c>
      <c r="QIK23" s="240" t="s">
        <v>133</v>
      </c>
      <c r="QIL23" s="240" t="s">
        <v>133</v>
      </c>
      <c r="QIM23" s="240" t="s">
        <v>133</v>
      </c>
      <c r="QIN23" s="240" t="s">
        <v>133</v>
      </c>
      <c r="QIO23" s="240" t="s">
        <v>133</v>
      </c>
      <c r="QIP23" s="240" t="s">
        <v>133</v>
      </c>
      <c r="QIQ23" s="240" t="s">
        <v>133</v>
      </c>
      <c r="QIR23" s="240" t="s">
        <v>133</v>
      </c>
      <c r="QIS23" s="240" t="s">
        <v>133</v>
      </c>
      <c r="QIT23" s="240" t="s">
        <v>133</v>
      </c>
      <c r="QIU23" s="240" t="s">
        <v>133</v>
      </c>
      <c r="QIV23" s="240" t="s">
        <v>133</v>
      </c>
      <c r="QIW23" s="240" t="s">
        <v>133</v>
      </c>
      <c r="QIX23" s="240" t="s">
        <v>133</v>
      </c>
      <c r="QIY23" s="240" t="s">
        <v>133</v>
      </c>
      <c r="QIZ23" s="240" t="s">
        <v>133</v>
      </c>
      <c r="QJA23" s="240" t="s">
        <v>133</v>
      </c>
      <c r="QJB23" s="240" t="s">
        <v>133</v>
      </c>
      <c r="QJC23" s="240" t="s">
        <v>133</v>
      </c>
      <c r="QJD23" s="240" t="s">
        <v>133</v>
      </c>
      <c r="QJE23" s="240" t="s">
        <v>133</v>
      </c>
      <c r="QJF23" s="240" t="s">
        <v>133</v>
      </c>
      <c r="QJG23" s="240" t="s">
        <v>133</v>
      </c>
      <c r="QJH23" s="240" t="s">
        <v>133</v>
      </c>
      <c r="QJI23" s="240" t="s">
        <v>133</v>
      </c>
      <c r="QJJ23" s="240" t="s">
        <v>133</v>
      </c>
      <c r="QJK23" s="240" t="s">
        <v>133</v>
      </c>
      <c r="QJL23" s="240" t="s">
        <v>133</v>
      </c>
      <c r="QJM23" s="240" t="s">
        <v>133</v>
      </c>
      <c r="QJN23" s="240" t="s">
        <v>133</v>
      </c>
      <c r="QJO23" s="240" t="s">
        <v>133</v>
      </c>
      <c r="QJP23" s="240" t="s">
        <v>133</v>
      </c>
      <c r="QJQ23" s="240" t="s">
        <v>133</v>
      </c>
      <c r="QJR23" s="240" t="s">
        <v>133</v>
      </c>
      <c r="QJS23" s="240" t="s">
        <v>133</v>
      </c>
      <c r="QJT23" s="240" t="s">
        <v>133</v>
      </c>
      <c r="QJU23" s="240" t="s">
        <v>133</v>
      </c>
      <c r="QJV23" s="240" t="s">
        <v>133</v>
      </c>
      <c r="QJW23" s="240" t="s">
        <v>133</v>
      </c>
      <c r="QJX23" s="240" t="s">
        <v>133</v>
      </c>
      <c r="QJY23" s="240" t="s">
        <v>133</v>
      </c>
      <c r="QJZ23" s="240" t="s">
        <v>133</v>
      </c>
      <c r="QKA23" s="240" t="s">
        <v>133</v>
      </c>
      <c r="QKB23" s="240" t="s">
        <v>133</v>
      </c>
      <c r="QKC23" s="240" t="s">
        <v>133</v>
      </c>
      <c r="QKD23" s="240" t="s">
        <v>133</v>
      </c>
      <c r="QKE23" s="240" t="s">
        <v>133</v>
      </c>
      <c r="QKF23" s="240" t="s">
        <v>133</v>
      </c>
      <c r="QKG23" s="240" t="s">
        <v>133</v>
      </c>
      <c r="QKH23" s="240" t="s">
        <v>133</v>
      </c>
      <c r="QKI23" s="240" t="s">
        <v>133</v>
      </c>
      <c r="QKJ23" s="240" t="s">
        <v>133</v>
      </c>
      <c r="QKK23" s="240" t="s">
        <v>133</v>
      </c>
      <c r="QKL23" s="240" t="s">
        <v>133</v>
      </c>
      <c r="QKM23" s="240" t="s">
        <v>133</v>
      </c>
      <c r="QKN23" s="240" t="s">
        <v>133</v>
      </c>
      <c r="QKO23" s="240" t="s">
        <v>133</v>
      </c>
      <c r="QKP23" s="240" t="s">
        <v>133</v>
      </c>
      <c r="QKQ23" s="240" t="s">
        <v>133</v>
      </c>
      <c r="QKR23" s="240" t="s">
        <v>133</v>
      </c>
      <c r="QKS23" s="240" t="s">
        <v>133</v>
      </c>
      <c r="QKT23" s="240" t="s">
        <v>133</v>
      </c>
      <c r="QKU23" s="240" t="s">
        <v>133</v>
      </c>
      <c r="QKV23" s="240" t="s">
        <v>133</v>
      </c>
      <c r="QKW23" s="240" t="s">
        <v>133</v>
      </c>
      <c r="QKX23" s="240" t="s">
        <v>133</v>
      </c>
      <c r="QKY23" s="240" t="s">
        <v>133</v>
      </c>
      <c r="QKZ23" s="240" t="s">
        <v>133</v>
      </c>
      <c r="QLA23" s="240" t="s">
        <v>133</v>
      </c>
      <c r="QLB23" s="240" t="s">
        <v>133</v>
      </c>
      <c r="QLC23" s="240" t="s">
        <v>133</v>
      </c>
      <c r="QLD23" s="240" t="s">
        <v>133</v>
      </c>
      <c r="QLE23" s="240" t="s">
        <v>133</v>
      </c>
      <c r="QLF23" s="240" t="s">
        <v>133</v>
      </c>
      <c r="QLG23" s="240" t="s">
        <v>133</v>
      </c>
      <c r="QLH23" s="240" t="s">
        <v>133</v>
      </c>
      <c r="QLI23" s="240" t="s">
        <v>133</v>
      </c>
      <c r="QLJ23" s="240" t="s">
        <v>133</v>
      </c>
      <c r="QLK23" s="240" t="s">
        <v>133</v>
      </c>
      <c r="QLL23" s="240" t="s">
        <v>133</v>
      </c>
      <c r="QLM23" s="240" t="s">
        <v>133</v>
      </c>
      <c r="QLN23" s="240" t="s">
        <v>133</v>
      </c>
      <c r="QLO23" s="240" t="s">
        <v>133</v>
      </c>
      <c r="QLP23" s="240" t="s">
        <v>133</v>
      </c>
      <c r="QLQ23" s="240" t="s">
        <v>133</v>
      </c>
      <c r="QLR23" s="240" t="s">
        <v>133</v>
      </c>
      <c r="QLS23" s="240" t="s">
        <v>133</v>
      </c>
      <c r="QLT23" s="240" t="s">
        <v>133</v>
      </c>
      <c r="QLU23" s="240" t="s">
        <v>133</v>
      </c>
      <c r="QLV23" s="240" t="s">
        <v>133</v>
      </c>
      <c r="QLW23" s="240" t="s">
        <v>133</v>
      </c>
      <c r="QLX23" s="240" t="s">
        <v>133</v>
      </c>
      <c r="QLY23" s="240" t="s">
        <v>133</v>
      </c>
      <c r="QLZ23" s="240" t="s">
        <v>133</v>
      </c>
      <c r="QMA23" s="240" t="s">
        <v>133</v>
      </c>
      <c r="QMB23" s="240" t="s">
        <v>133</v>
      </c>
      <c r="QMC23" s="240" t="s">
        <v>133</v>
      </c>
      <c r="QMD23" s="240" t="s">
        <v>133</v>
      </c>
      <c r="QME23" s="240" t="s">
        <v>133</v>
      </c>
      <c r="QMF23" s="240" t="s">
        <v>133</v>
      </c>
      <c r="QMG23" s="240" t="s">
        <v>133</v>
      </c>
      <c r="QMH23" s="240" t="s">
        <v>133</v>
      </c>
      <c r="QMI23" s="240" t="s">
        <v>133</v>
      </c>
      <c r="QMJ23" s="240" t="s">
        <v>133</v>
      </c>
      <c r="QMK23" s="240" t="s">
        <v>133</v>
      </c>
      <c r="QML23" s="240" t="s">
        <v>133</v>
      </c>
      <c r="QMM23" s="240" t="s">
        <v>133</v>
      </c>
      <c r="QMN23" s="240" t="s">
        <v>133</v>
      </c>
      <c r="QMO23" s="240" t="s">
        <v>133</v>
      </c>
      <c r="QMP23" s="240" t="s">
        <v>133</v>
      </c>
      <c r="QMQ23" s="240" t="s">
        <v>133</v>
      </c>
      <c r="QMR23" s="240" t="s">
        <v>133</v>
      </c>
      <c r="QMS23" s="240" t="s">
        <v>133</v>
      </c>
      <c r="QMT23" s="240" t="s">
        <v>133</v>
      </c>
      <c r="QMU23" s="240" t="s">
        <v>133</v>
      </c>
      <c r="QMV23" s="240" t="s">
        <v>133</v>
      </c>
      <c r="QMW23" s="240" t="s">
        <v>133</v>
      </c>
      <c r="QMX23" s="240" t="s">
        <v>133</v>
      </c>
      <c r="QMY23" s="240" t="s">
        <v>133</v>
      </c>
      <c r="QMZ23" s="240" t="s">
        <v>133</v>
      </c>
      <c r="QNA23" s="240" t="s">
        <v>133</v>
      </c>
      <c r="QNB23" s="240" t="s">
        <v>133</v>
      </c>
      <c r="QNC23" s="240" t="s">
        <v>133</v>
      </c>
      <c r="QND23" s="240" t="s">
        <v>133</v>
      </c>
      <c r="QNE23" s="240" t="s">
        <v>133</v>
      </c>
      <c r="QNF23" s="240" t="s">
        <v>133</v>
      </c>
      <c r="QNG23" s="240" t="s">
        <v>133</v>
      </c>
      <c r="QNH23" s="240" t="s">
        <v>133</v>
      </c>
      <c r="QNI23" s="240" t="s">
        <v>133</v>
      </c>
      <c r="QNJ23" s="240" t="s">
        <v>133</v>
      </c>
      <c r="QNK23" s="240" t="s">
        <v>133</v>
      </c>
      <c r="QNL23" s="240" t="s">
        <v>133</v>
      </c>
      <c r="QNM23" s="240" t="s">
        <v>133</v>
      </c>
      <c r="QNN23" s="240" t="s">
        <v>133</v>
      </c>
      <c r="QNO23" s="240" t="s">
        <v>133</v>
      </c>
      <c r="QNP23" s="240" t="s">
        <v>133</v>
      </c>
      <c r="QNQ23" s="240" t="s">
        <v>133</v>
      </c>
      <c r="QNR23" s="240" t="s">
        <v>133</v>
      </c>
      <c r="QNS23" s="240" t="s">
        <v>133</v>
      </c>
      <c r="QNT23" s="240" t="s">
        <v>133</v>
      </c>
      <c r="QNU23" s="240" t="s">
        <v>133</v>
      </c>
      <c r="QNV23" s="240" t="s">
        <v>133</v>
      </c>
      <c r="QNW23" s="240" t="s">
        <v>133</v>
      </c>
      <c r="QNX23" s="240" t="s">
        <v>133</v>
      </c>
      <c r="QNY23" s="240" t="s">
        <v>133</v>
      </c>
      <c r="QNZ23" s="240" t="s">
        <v>133</v>
      </c>
      <c r="QOA23" s="240" t="s">
        <v>133</v>
      </c>
      <c r="QOB23" s="240" t="s">
        <v>133</v>
      </c>
      <c r="QOC23" s="240" t="s">
        <v>133</v>
      </c>
      <c r="QOD23" s="240" t="s">
        <v>133</v>
      </c>
      <c r="QOE23" s="240" t="s">
        <v>133</v>
      </c>
      <c r="QOF23" s="240" t="s">
        <v>133</v>
      </c>
      <c r="QOG23" s="240" t="s">
        <v>133</v>
      </c>
      <c r="QOH23" s="240" t="s">
        <v>133</v>
      </c>
      <c r="QOI23" s="240" t="s">
        <v>133</v>
      </c>
      <c r="QOJ23" s="240" t="s">
        <v>133</v>
      </c>
      <c r="QOK23" s="240" t="s">
        <v>133</v>
      </c>
      <c r="QOL23" s="240" t="s">
        <v>133</v>
      </c>
      <c r="QOM23" s="240" t="s">
        <v>133</v>
      </c>
      <c r="QON23" s="240" t="s">
        <v>133</v>
      </c>
      <c r="QOO23" s="240" t="s">
        <v>133</v>
      </c>
      <c r="QOP23" s="240" t="s">
        <v>133</v>
      </c>
      <c r="QOQ23" s="240" t="s">
        <v>133</v>
      </c>
      <c r="QOR23" s="240" t="s">
        <v>133</v>
      </c>
      <c r="QOS23" s="240" t="s">
        <v>133</v>
      </c>
      <c r="QOT23" s="240" t="s">
        <v>133</v>
      </c>
      <c r="QOU23" s="240" t="s">
        <v>133</v>
      </c>
      <c r="QOV23" s="240" t="s">
        <v>133</v>
      </c>
      <c r="QOW23" s="240" t="s">
        <v>133</v>
      </c>
      <c r="QOX23" s="240" t="s">
        <v>133</v>
      </c>
      <c r="QOY23" s="240" t="s">
        <v>133</v>
      </c>
      <c r="QOZ23" s="240" t="s">
        <v>133</v>
      </c>
      <c r="QPA23" s="240" t="s">
        <v>133</v>
      </c>
      <c r="QPB23" s="240" t="s">
        <v>133</v>
      </c>
      <c r="QPC23" s="240" t="s">
        <v>133</v>
      </c>
      <c r="QPD23" s="240" t="s">
        <v>133</v>
      </c>
      <c r="QPE23" s="240" t="s">
        <v>133</v>
      </c>
      <c r="QPF23" s="240" t="s">
        <v>133</v>
      </c>
      <c r="QPG23" s="240" t="s">
        <v>133</v>
      </c>
      <c r="QPH23" s="240" t="s">
        <v>133</v>
      </c>
      <c r="QPI23" s="240" t="s">
        <v>133</v>
      </c>
      <c r="QPJ23" s="240" t="s">
        <v>133</v>
      </c>
      <c r="QPK23" s="240" t="s">
        <v>133</v>
      </c>
      <c r="QPL23" s="240" t="s">
        <v>133</v>
      </c>
      <c r="QPM23" s="240" t="s">
        <v>133</v>
      </c>
      <c r="QPN23" s="240" t="s">
        <v>133</v>
      </c>
      <c r="QPO23" s="240" t="s">
        <v>133</v>
      </c>
      <c r="QPP23" s="240" t="s">
        <v>133</v>
      </c>
      <c r="QPQ23" s="240" t="s">
        <v>133</v>
      </c>
      <c r="QPR23" s="240" t="s">
        <v>133</v>
      </c>
      <c r="QPS23" s="240" t="s">
        <v>133</v>
      </c>
      <c r="QPT23" s="240" t="s">
        <v>133</v>
      </c>
      <c r="QPU23" s="240" t="s">
        <v>133</v>
      </c>
      <c r="QPV23" s="240" t="s">
        <v>133</v>
      </c>
      <c r="QPW23" s="240" t="s">
        <v>133</v>
      </c>
      <c r="QPX23" s="240" t="s">
        <v>133</v>
      </c>
      <c r="QPY23" s="240" t="s">
        <v>133</v>
      </c>
      <c r="QPZ23" s="240" t="s">
        <v>133</v>
      </c>
      <c r="QQA23" s="240" t="s">
        <v>133</v>
      </c>
      <c r="QQB23" s="240" t="s">
        <v>133</v>
      </c>
      <c r="QQC23" s="240" t="s">
        <v>133</v>
      </c>
      <c r="QQD23" s="240" t="s">
        <v>133</v>
      </c>
      <c r="QQE23" s="240" t="s">
        <v>133</v>
      </c>
      <c r="QQF23" s="240" t="s">
        <v>133</v>
      </c>
      <c r="QQG23" s="240" t="s">
        <v>133</v>
      </c>
      <c r="QQH23" s="240" t="s">
        <v>133</v>
      </c>
      <c r="QQI23" s="240" t="s">
        <v>133</v>
      </c>
      <c r="QQJ23" s="240" t="s">
        <v>133</v>
      </c>
      <c r="QQK23" s="240" t="s">
        <v>133</v>
      </c>
      <c r="QQL23" s="240" t="s">
        <v>133</v>
      </c>
      <c r="QQM23" s="240" t="s">
        <v>133</v>
      </c>
      <c r="QQN23" s="240" t="s">
        <v>133</v>
      </c>
      <c r="QQO23" s="240" t="s">
        <v>133</v>
      </c>
      <c r="QQP23" s="240" t="s">
        <v>133</v>
      </c>
      <c r="QQQ23" s="240" t="s">
        <v>133</v>
      </c>
      <c r="QQR23" s="240" t="s">
        <v>133</v>
      </c>
      <c r="QQS23" s="240" t="s">
        <v>133</v>
      </c>
      <c r="QQT23" s="240" t="s">
        <v>133</v>
      </c>
      <c r="QQU23" s="240" t="s">
        <v>133</v>
      </c>
      <c r="QQV23" s="240" t="s">
        <v>133</v>
      </c>
      <c r="QQW23" s="240" t="s">
        <v>133</v>
      </c>
      <c r="QQX23" s="240" t="s">
        <v>133</v>
      </c>
      <c r="QQY23" s="240" t="s">
        <v>133</v>
      </c>
      <c r="QQZ23" s="240" t="s">
        <v>133</v>
      </c>
      <c r="QRA23" s="240" t="s">
        <v>133</v>
      </c>
      <c r="QRB23" s="240" t="s">
        <v>133</v>
      </c>
      <c r="QRC23" s="240" t="s">
        <v>133</v>
      </c>
      <c r="QRD23" s="240" t="s">
        <v>133</v>
      </c>
      <c r="QRE23" s="240" t="s">
        <v>133</v>
      </c>
      <c r="QRF23" s="240" t="s">
        <v>133</v>
      </c>
      <c r="QRG23" s="240" t="s">
        <v>133</v>
      </c>
      <c r="QRH23" s="240" t="s">
        <v>133</v>
      </c>
      <c r="QRI23" s="240" t="s">
        <v>133</v>
      </c>
      <c r="QRJ23" s="240" t="s">
        <v>133</v>
      </c>
      <c r="QRK23" s="240" t="s">
        <v>133</v>
      </c>
      <c r="QRL23" s="240" t="s">
        <v>133</v>
      </c>
      <c r="QRM23" s="240" t="s">
        <v>133</v>
      </c>
      <c r="QRN23" s="240" t="s">
        <v>133</v>
      </c>
      <c r="QRO23" s="240" t="s">
        <v>133</v>
      </c>
      <c r="QRP23" s="240" t="s">
        <v>133</v>
      </c>
      <c r="QRQ23" s="240" t="s">
        <v>133</v>
      </c>
      <c r="QRR23" s="240" t="s">
        <v>133</v>
      </c>
      <c r="QRS23" s="240" t="s">
        <v>133</v>
      </c>
      <c r="QRT23" s="240" t="s">
        <v>133</v>
      </c>
      <c r="QRU23" s="240" t="s">
        <v>133</v>
      </c>
      <c r="QRV23" s="240" t="s">
        <v>133</v>
      </c>
      <c r="QRW23" s="240" t="s">
        <v>133</v>
      </c>
      <c r="QRX23" s="240" t="s">
        <v>133</v>
      </c>
      <c r="QRY23" s="240" t="s">
        <v>133</v>
      </c>
      <c r="QRZ23" s="240" t="s">
        <v>133</v>
      </c>
      <c r="QSA23" s="240" t="s">
        <v>133</v>
      </c>
      <c r="QSB23" s="240" t="s">
        <v>133</v>
      </c>
      <c r="QSC23" s="240" t="s">
        <v>133</v>
      </c>
      <c r="QSD23" s="240" t="s">
        <v>133</v>
      </c>
      <c r="QSE23" s="240" t="s">
        <v>133</v>
      </c>
      <c r="QSF23" s="240" t="s">
        <v>133</v>
      </c>
      <c r="QSG23" s="240" t="s">
        <v>133</v>
      </c>
      <c r="QSH23" s="240" t="s">
        <v>133</v>
      </c>
      <c r="QSI23" s="240" t="s">
        <v>133</v>
      </c>
      <c r="QSJ23" s="240" t="s">
        <v>133</v>
      </c>
      <c r="QSK23" s="240" t="s">
        <v>133</v>
      </c>
      <c r="QSL23" s="240" t="s">
        <v>133</v>
      </c>
      <c r="QSM23" s="240" t="s">
        <v>133</v>
      </c>
      <c r="QSN23" s="240" t="s">
        <v>133</v>
      </c>
      <c r="QSO23" s="240" t="s">
        <v>133</v>
      </c>
      <c r="QSP23" s="240" t="s">
        <v>133</v>
      </c>
      <c r="QSQ23" s="240" t="s">
        <v>133</v>
      </c>
      <c r="QSR23" s="240" t="s">
        <v>133</v>
      </c>
      <c r="QSS23" s="240" t="s">
        <v>133</v>
      </c>
      <c r="QST23" s="240" t="s">
        <v>133</v>
      </c>
      <c r="QSU23" s="240" t="s">
        <v>133</v>
      </c>
      <c r="QSV23" s="240" t="s">
        <v>133</v>
      </c>
      <c r="QSW23" s="240" t="s">
        <v>133</v>
      </c>
      <c r="QSX23" s="240" t="s">
        <v>133</v>
      </c>
      <c r="QSY23" s="240" t="s">
        <v>133</v>
      </c>
      <c r="QSZ23" s="240" t="s">
        <v>133</v>
      </c>
      <c r="QTA23" s="240" t="s">
        <v>133</v>
      </c>
      <c r="QTB23" s="240" t="s">
        <v>133</v>
      </c>
      <c r="QTC23" s="240" t="s">
        <v>133</v>
      </c>
      <c r="QTD23" s="240" t="s">
        <v>133</v>
      </c>
      <c r="QTE23" s="240" t="s">
        <v>133</v>
      </c>
      <c r="QTF23" s="240" t="s">
        <v>133</v>
      </c>
      <c r="QTG23" s="240" t="s">
        <v>133</v>
      </c>
      <c r="QTH23" s="240" t="s">
        <v>133</v>
      </c>
      <c r="QTI23" s="240" t="s">
        <v>133</v>
      </c>
      <c r="QTJ23" s="240" t="s">
        <v>133</v>
      </c>
      <c r="QTK23" s="240" t="s">
        <v>133</v>
      </c>
      <c r="QTL23" s="240" t="s">
        <v>133</v>
      </c>
      <c r="QTM23" s="240" t="s">
        <v>133</v>
      </c>
      <c r="QTN23" s="240" t="s">
        <v>133</v>
      </c>
      <c r="QTO23" s="240" t="s">
        <v>133</v>
      </c>
      <c r="QTP23" s="240" t="s">
        <v>133</v>
      </c>
      <c r="QTQ23" s="240" t="s">
        <v>133</v>
      </c>
      <c r="QTR23" s="240" t="s">
        <v>133</v>
      </c>
      <c r="QTS23" s="240" t="s">
        <v>133</v>
      </c>
      <c r="QTT23" s="240" t="s">
        <v>133</v>
      </c>
      <c r="QTU23" s="240" t="s">
        <v>133</v>
      </c>
      <c r="QTV23" s="240" t="s">
        <v>133</v>
      </c>
      <c r="QTW23" s="240" t="s">
        <v>133</v>
      </c>
      <c r="QTX23" s="240" t="s">
        <v>133</v>
      </c>
      <c r="QTY23" s="240" t="s">
        <v>133</v>
      </c>
      <c r="QTZ23" s="240" t="s">
        <v>133</v>
      </c>
      <c r="QUA23" s="240" t="s">
        <v>133</v>
      </c>
      <c r="QUB23" s="240" t="s">
        <v>133</v>
      </c>
      <c r="QUC23" s="240" t="s">
        <v>133</v>
      </c>
      <c r="QUD23" s="240" t="s">
        <v>133</v>
      </c>
      <c r="QUE23" s="240" t="s">
        <v>133</v>
      </c>
      <c r="QUF23" s="240" t="s">
        <v>133</v>
      </c>
      <c r="QUG23" s="240" t="s">
        <v>133</v>
      </c>
      <c r="QUH23" s="240" t="s">
        <v>133</v>
      </c>
      <c r="QUI23" s="240" t="s">
        <v>133</v>
      </c>
      <c r="QUJ23" s="240" t="s">
        <v>133</v>
      </c>
      <c r="QUK23" s="240" t="s">
        <v>133</v>
      </c>
      <c r="QUL23" s="240" t="s">
        <v>133</v>
      </c>
      <c r="QUM23" s="240" t="s">
        <v>133</v>
      </c>
      <c r="QUN23" s="240" t="s">
        <v>133</v>
      </c>
      <c r="QUO23" s="240" t="s">
        <v>133</v>
      </c>
      <c r="QUP23" s="240" t="s">
        <v>133</v>
      </c>
      <c r="QUQ23" s="240" t="s">
        <v>133</v>
      </c>
      <c r="QUR23" s="240" t="s">
        <v>133</v>
      </c>
      <c r="QUS23" s="240" t="s">
        <v>133</v>
      </c>
      <c r="QUT23" s="240" t="s">
        <v>133</v>
      </c>
      <c r="QUU23" s="240" t="s">
        <v>133</v>
      </c>
      <c r="QUV23" s="240" t="s">
        <v>133</v>
      </c>
      <c r="QUW23" s="240" t="s">
        <v>133</v>
      </c>
      <c r="QUX23" s="240" t="s">
        <v>133</v>
      </c>
      <c r="QUY23" s="240" t="s">
        <v>133</v>
      </c>
      <c r="QUZ23" s="240" t="s">
        <v>133</v>
      </c>
      <c r="QVA23" s="240" t="s">
        <v>133</v>
      </c>
      <c r="QVB23" s="240" t="s">
        <v>133</v>
      </c>
      <c r="QVC23" s="240" t="s">
        <v>133</v>
      </c>
      <c r="QVD23" s="240" t="s">
        <v>133</v>
      </c>
      <c r="QVE23" s="240" t="s">
        <v>133</v>
      </c>
      <c r="QVF23" s="240" t="s">
        <v>133</v>
      </c>
      <c r="QVG23" s="240" t="s">
        <v>133</v>
      </c>
      <c r="QVH23" s="240" t="s">
        <v>133</v>
      </c>
      <c r="QVI23" s="240" t="s">
        <v>133</v>
      </c>
      <c r="QVJ23" s="240" t="s">
        <v>133</v>
      </c>
      <c r="QVK23" s="240" t="s">
        <v>133</v>
      </c>
      <c r="QVL23" s="240" t="s">
        <v>133</v>
      </c>
      <c r="QVM23" s="240" t="s">
        <v>133</v>
      </c>
      <c r="QVN23" s="240" t="s">
        <v>133</v>
      </c>
      <c r="QVO23" s="240" t="s">
        <v>133</v>
      </c>
      <c r="QVP23" s="240" t="s">
        <v>133</v>
      </c>
      <c r="QVQ23" s="240" t="s">
        <v>133</v>
      </c>
      <c r="QVR23" s="240" t="s">
        <v>133</v>
      </c>
      <c r="QVS23" s="240" t="s">
        <v>133</v>
      </c>
      <c r="QVT23" s="240" t="s">
        <v>133</v>
      </c>
      <c r="QVU23" s="240" t="s">
        <v>133</v>
      </c>
      <c r="QVV23" s="240" t="s">
        <v>133</v>
      </c>
      <c r="QVW23" s="240" t="s">
        <v>133</v>
      </c>
      <c r="QVX23" s="240" t="s">
        <v>133</v>
      </c>
      <c r="QVY23" s="240" t="s">
        <v>133</v>
      </c>
      <c r="QVZ23" s="240" t="s">
        <v>133</v>
      </c>
      <c r="QWA23" s="240" t="s">
        <v>133</v>
      </c>
      <c r="QWB23" s="240" t="s">
        <v>133</v>
      </c>
      <c r="QWC23" s="240" t="s">
        <v>133</v>
      </c>
      <c r="QWD23" s="240" t="s">
        <v>133</v>
      </c>
      <c r="QWE23" s="240" t="s">
        <v>133</v>
      </c>
      <c r="QWF23" s="240" t="s">
        <v>133</v>
      </c>
      <c r="QWG23" s="240" t="s">
        <v>133</v>
      </c>
      <c r="QWH23" s="240" t="s">
        <v>133</v>
      </c>
      <c r="QWI23" s="240" t="s">
        <v>133</v>
      </c>
      <c r="QWJ23" s="240" t="s">
        <v>133</v>
      </c>
      <c r="QWK23" s="240" t="s">
        <v>133</v>
      </c>
      <c r="QWL23" s="240" t="s">
        <v>133</v>
      </c>
      <c r="QWM23" s="240" t="s">
        <v>133</v>
      </c>
      <c r="QWN23" s="240" t="s">
        <v>133</v>
      </c>
      <c r="QWO23" s="240" t="s">
        <v>133</v>
      </c>
      <c r="QWP23" s="240" t="s">
        <v>133</v>
      </c>
      <c r="QWQ23" s="240" t="s">
        <v>133</v>
      </c>
      <c r="QWR23" s="240" t="s">
        <v>133</v>
      </c>
      <c r="QWS23" s="240" t="s">
        <v>133</v>
      </c>
      <c r="QWT23" s="240" t="s">
        <v>133</v>
      </c>
      <c r="QWU23" s="240" t="s">
        <v>133</v>
      </c>
      <c r="QWV23" s="240" t="s">
        <v>133</v>
      </c>
      <c r="QWW23" s="240" t="s">
        <v>133</v>
      </c>
      <c r="QWX23" s="240" t="s">
        <v>133</v>
      </c>
      <c r="QWY23" s="240" t="s">
        <v>133</v>
      </c>
      <c r="QWZ23" s="240" t="s">
        <v>133</v>
      </c>
      <c r="QXA23" s="240" t="s">
        <v>133</v>
      </c>
      <c r="QXB23" s="240" t="s">
        <v>133</v>
      </c>
      <c r="QXC23" s="240" t="s">
        <v>133</v>
      </c>
      <c r="QXD23" s="240" t="s">
        <v>133</v>
      </c>
      <c r="QXE23" s="240" t="s">
        <v>133</v>
      </c>
      <c r="QXF23" s="240" t="s">
        <v>133</v>
      </c>
      <c r="QXG23" s="240" t="s">
        <v>133</v>
      </c>
      <c r="QXH23" s="240" t="s">
        <v>133</v>
      </c>
      <c r="QXI23" s="240" t="s">
        <v>133</v>
      </c>
      <c r="QXJ23" s="240" t="s">
        <v>133</v>
      </c>
      <c r="QXK23" s="240" t="s">
        <v>133</v>
      </c>
      <c r="QXL23" s="240" t="s">
        <v>133</v>
      </c>
      <c r="QXM23" s="240" t="s">
        <v>133</v>
      </c>
      <c r="QXN23" s="240" t="s">
        <v>133</v>
      </c>
      <c r="QXO23" s="240" t="s">
        <v>133</v>
      </c>
      <c r="QXP23" s="240" t="s">
        <v>133</v>
      </c>
      <c r="QXQ23" s="240" t="s">
        <v>133</v>
      </c>
      <c r="QXR23" s="240" t="s">
        <v>133</v>
      </c>
      <c r="QXS23" s="240" t="s">
        <v>133</v>
      </c>
      <c r="QXT23" s="240" t="s">
        <v>133</v>
      </c>
      <c r="QXU23" s="240" t="s">
        <v>133</v>
      </c>
      <c r="QXV23" s="240" t="s">
        <v>133</v>
      </c>
      <c r="QXW23" s="240" t="s">
        <v>133</v>
      </c>
      <c r="QXX23" s="240" t="s">
        <v>133</v>
      </c>
      <c r="QXY23" s="240" t="s">
        <v>133</v>
      </c>
      <c r="QXZ23" s="240" t="s">
        <v>133</v>
      </c>
      <c r="QYA23" s="240" t="s">
        <v>133</v>
      </c>
      <c r="QYB23" s="240" t="s">
        <v>133</v>
      </c>
      <c r="QYC23" s="240" t="s">
        <v>133</v>
      </c>
      <c r="QYD23" s="240" t="s">
        <v>133</v>
      </c>
      <c r="QYE23" s="240" t="s">
        <v>133</v>
      </c>
      <c r="QYF23" s="240" t="s">
        <v>133</v>
      </c>
      <c r="QYG23" s="240" t="s">
        <v>133</v>
      </c>
      <c r="QYH23" s="240" t="s">
        <v>133</v>
      </c>
      <c r="QYI23" s="240" t="s">
        <v>133</v>
      </c>
      <c r="QYJ23" s="240" t="s">
        <v>133</v>
      </c>
      <c r="QYK23" s="240" t="s">
        <v>133</v>
      </c>
      <c r="QYL23" s="240" t="s">
        <v>133</v>
      </c>
      <c r="QYM23" s="240" t="s">
        <v>133</v>
      </c>
      <c r="QYN23" s="240" t="s">
        <v>133</v>
      </c>
      <c r="QYO23" s="240" t="s">
        <v>133</v>
      </c>
      <c r="QYP23" s="240" t="s">
        <v>133</v>
      </c>
      <c r="QYQ23" s="240" t="s">
        <v>133</v>
      </c>
      <c r="QYR23" s="240" t="s">
        <v>133</v>
      </c>
      <c r="QYS23" s="240" t="s">
        <v>133</v>
      </c>
      <c r="QYT23" s="240" t="s">
        <v>133</v>
      </c>
      <c r="QYU23" s="240" t="s">
        <v>133</v>
      </c>
      <c r="QYV23" s="240" t="s">
        <v>133</v>
      </c>
      <c r="QYW23" s="240" t="s">
        <v>133</v>
      </c>
      <c r="QYX23" s="240" t="s">
        <v>133</v>
      </c>
      <c r="QYY23" s="240" t="s">
        <v>133</v>
      </c>
      <c r="QYZ23" s="240" t="s">
        <v>133</v>
      </c>
      <c r="QZA23" s="240" t="s">
        <v>133</v>
      </c>
      <c r="QZB23" s="240" t="s">
        <v>133</v>
      </c>
      <c r="QZC23" s="240" t="s">
        <v>133</v>
      </c>
      <c r="QZD23" s="240" t="s">
        <v>133</v>
      </c>
      <c r="QZE23" s="240" t="s">
        <v>133</v>
      </c>
      <c r="QZF23" s="240" t="s">
        <v>133</v>
      </c>
      <c r="QZG23" s="240" t="s">
        <v>133</v>
      </c>
      <c r="QZH23" s="240" t="s">
        <v>133</v>
      </c>
      <c r="QZI23" s="240" t="s">
        <v>133</v>
      </c>
      <c r="QZJ23" s="240" t="s">
        <v>133</v>
      </c>
      <c r="QZK23" s="240" t="s">
        <v>133</v>
      </c>
      <c r="QZL23" s="240" t="s">
        <v>133</v>
      </c>
      <c r="QZM23" s="240" t="s">
        <v>133</v>
      </c>
      <c r="QZN23" s="240" t="s">
        <v>133</v>
      </c>
      <c r="QZO23" s="240" t="s">
        <v>133</v>
      </c>
      <c r="QZP23" s="240" t="s">
        <v>133</v>
      </c>
      <c r="QZQ23" s="240" t="s">
        <v>133</v>
      </c>
      <c r="QZR23" s="240" t="s">
        <v>133</v>
      </c>
      <c r="QZS23" s="240" t="s">
        <v>133</v>
      </c>
      <c r="QZT23" s="240" t="s">
        <v>133</v>
      </c>
      <c r="QZU23" s="240" t="s">
        <v>133</v>
      </c>
      <c r="QZV23" s="240" t="s">
        <v>133</v>
      </c>
      <c r="QZW23" s="240" t="s">
        <v>133</v>
      </c>
      <c r="QZX23" s="240" t="s">
        <v>133</v>
      </c>
      <c r="QZY23" s="240" t="s">
        <v>133</v>
      </c>
      <c r="QZZ23" s="240" t="s">
        <v>133</v>
      </c>
      <c r="RAA23" s="240" t="s">
        <v>133</v>
      </c>
      <c r="RAB23" s="240" t="s">
        <v>133</v>
      </c>
      <c r="RAC23" s="240" t="s">
        <v>133</v>
      </c>
      <c r="RAD23" s="240" t="s">
        <v>133</v>
      </c>
      <c r="RAE23" s="240" t="s">
        <v>133</v>
      </c>
      <c r="RAF23" s="240" t="s">
        <v>133</v>
      </c>
      <c r="RAG23" s="240" t="s">
        <v>133</v>
      </c>
      <c r="RAH23" s="240" t="s">
        <v>133</v>
      </c>
      <c r="RAI23" s="240" t="s">
        <v>133</v>
      </c>
      <c r="RAJ23" s="240" t="s">
        <v>133</v>
      </c>
      <c r="RAK23" s="240" t="s">
        <v>133</v>
      </c>
      <c r="RAL23" s="240" t="s">
        <v>133</v>
      </c>
      <c r="RAM23" s="240" t="s">
        <v>133</v>
      </c>
      <c r="RAN23" s="240" t="s">
        <v>133</v>
      </c>
      <c r="RAO23" s="240" t="s">
        <v>133</v>
      </c>
      <c r="RAP23" s="240" t="s">
        <v>133</v>
      </c>
      <c r="RAQ23" s="240" t="s">
        <v>133</v>
      </c>
      <c r="RAR23" s="240" t="s">
        <v>133</v>
      </c>
      <c r="RAS23" s="240" t="s">
        <v>133</v>
      </c>
      <c r="RAT23" s="240" t="s">
        <v>133</v>
      </c>
      <c r="RAU23" s="240" t="s">
        <v>133</v>
      </c>
      <c r="RAV23" s="240" t="s">
        <v>133</v>
      </c>
      <c r="RAW23" s="240" t="s">
        <v>133</v>
      </c>
      <c r="RAX23" s="240" t="s">
        <v>133</v>
      </c>
      <c r="RAY23" s="240" t="s">
        <v>133</v>
      </c>
      <c r="RAZ23" s="240" t="s">
        <v>133</v>
      </c>
      <c r="RBA23" s="240" t="s">
        <v>133</v>
      </c>
      <c r="RBB23" s="240" t="s">
        <v>133</v>
      </c>
      <c r="RBC23" s="240" t="s">
        <v>133</v>
      </c>
      <c r="RBD23" s="240" t="s">
        <v>133</v>
      </c>
      <c r="RBE23" s="240" t="s">
        <v>133</v>
      </c>
      <c r="RBF23" s="240" t="s">
        <v>133</v>
      </c>
      <c r="RBG23" s="240" t="s">
        <v>133</v>
      </c>
      <c r="RBH23" s="240" t="s">
        <v>133</v>
      </c>
      <c r="RBI23" s="240" t="s">
        <v>133</v>
      </c>
      <c r="RBJ23" s="240" t="s">
        <v>133</v>
      </c>
      <c r="RBK23" s="240" t="s">
        <v>133</v>
      </c>
      <c r="RBL23" s="240" t="s">
        <v>133</v>
      </c>
      <c r="RBM23" s="240" t="s">
        <v>133</v>
      </c>
      <c r="RBN23" s="240" t="s">
        <v>133</v>
      </c>
      <c r="RBO23" s="240" t="s">
        <v>133</v>
      </c>
      <c r="RBP23" s="240" t="s">
        <v>133</v>
      </c>
      <c r="RBQ23" s="240" t="s">
        <v>133</v>
      </c>
      <c r="RBR23" s="240" t="s">
        <v>133</v>
      </c>
      <c r="RBS23" s="240" t="s">
        <v>133</v>
      </c>
      <c r="RBT23" s="240" t="s">
        <v>133</v>
      </c>
      <c r="RBU23" s="240" t="s">
        <v>133</v>
      </c>
      <c r="RBV23" s="240" t="s">
        <v>133</v>
      </c>
      <c r="RBW23" s="240" t="s">
        <v>133</v>
      </c>
      <c r="RBX23" s="240" t="s">
        <v>133</v>
      </c>
      <c r="RBY23" s="240" t="s">
        <v>133</v>
      </c>
      <c r="RBZ23" s="240" t="s">
        <v>133</v>
      </c>
      <c r="RCA23" s="240" t="s">
        <v>133</v>
      </c>
      <c r="RCB23" s="240" t="s">
        <v>133</v>
      </c>
      <c r="RCC23" s="240" t="s">
        <v>133</v>
      </c>
      <c r="RCD23" s="240" t="s">
        <v>133</v>
      </c>
      <c r="RCE23" s="240" t="s">
        <v>133</v>
      </c>
      <c r="RCF23" s="240" t="s">
        <v>133</v>
      </c>
      <c r="RCG23" s="240" t="s">
        <v>133</v>
      </c>
      <c r="RCH23" s="240" t="s">
        <v>133</v>
      </c>
      <c r="RCI23" s="240" t="s">
        <v>133</v>
      </c>
      <c r="RCJ23" s="240" t="s">
        <v>133</v>
      </c>
      <c r="RCK23" s="240" t="s">
        <v>133</v>
      </c>
      <c r="RCL23" s="240" t="s">
        <v>133</v>
      </c>
      <c r="RCM23" s="240" t="s">
        <v>133</v>
      </c>
      <c r="RCN23" s="240" t="s">
        <v>133</v>
      </c>
      <c r="RCO23" s="240" t="s">
        <v>133</v>
      </c>
      <c r="RCP23" s="240" t="s">
        <v>133</v>
      </c>
      <c r="RCQ23" s="240" t="s">
        <v>133</v>
      </c>
      <c r="RCR23" s="240" t="s">
        <v>133</v>
      </c>
      <c r="RCS23" s="240" t="s">
        <v>133</v>
      </c>
      <c r="RCT23" s="240" t="s">
        <v>133</v>
      </c>
      <c r="RCU23" s="240" t="s">
        <v>133</v>
      </c>
      <c r="RCV23" s="240" t="s">
        <v>133</v>
      </c>
      <c r="RCW23" s="240" t="s">
        <v>133</v>
      </c>
      <c r="RCX23" s="240" t="s">
        <v>133</v>
      </c>
      <c r="RCY23" s="240" t="s">
        <v>133</v>
      </c>
      <c r="RCZ23" s="240" t="s">
        <v>133</v>
      </c>
      <c r="RDA23" s="240" t="s">
        <v>133</v>
      </c>
      <c r="RDB23" s="240" t="s">
        <v>133</v>
      </c>
      <c r="RDC23" s="240" t="s">
        <v>133</v>
      </c>
      <c r="RDD23" s="240" t="s">
        <v>133</v>
      </c>
      <c r="RDE23" s="240" t="s">
        <v>133</v>
      </c>
      <c r="RDF23" s="240" t="s">
        <v>133</v>
      </c>
      <c r="RDG23" s="240" t="s">
        <v>133</v>
      </c>
      <c r="RDH23" s="240" t="s">
        <v>133</v>
      </c>
      <c r="RDI23" s="240" t="s">
        <v>133</v>
      </c>
      <c r="RDJ23" s="240" t="s">
        <v>133</v>
      </c>
      <c r="RDK23" s="240" t="s">
        <v>133</v>
      </c>
      <c r="RDL23" s="240" t="s">
        <v>133</v>
      </c>
      <c r="RDM23" s="240" t="s">
        <v>133</v>
      </c>
      <c r="RDN23" s="240" t="s">
        <v>133</v>
      </c>
      <c r="RDO23" s="240" t="s">
        <v>133</v>
      </c>
      <c r="RDP23" s="240" t="s">
        <v>133</v>
      </c>
      <c r="RDQ23" s="240" t="s">
        <v>133</v>
      </c>
      <c r="RDR23" s="240" t="s">
        <v>133</v>
      </c>
      <c r="RDS23" s="240" t="s">
        <v>133</v>
      </c>
      <c r="RDT23" s="240" t="s">
        <v>133</v>
      </c>
      <c r="RDU23" s="240" t="s">
        <v>133</v>
      </c>
      <c r="RDV23" s="240" t="s">
        <v>133</v>
      </c>
      <c r="RDW23" s="240" t="s">
        <v>133</v>
      </c>
      <c r="RDX23" s="240" t="s">
        <v>133</v>
      </c>
      <c r="RDY23" s="240" t="s">
        <v>133</v>
      </c>
      <c r="RDZ23" s="240" t="s">
        <v>133</v>
      </c>
      <c r="REA23" s="240" t="s">
        <v>133</v>
      </c>
      <c r="REB23" s="240" t="s">
        <v>133</v>
      </c>
      <c r="REC23" s="240" t="s">
        <v>133</v>
      </c>
      <c r="RED23" s="240" t="s">
        <v>133</v>
      </c>
      <c r="REE23" s="240" t="s">
        <v>133</v>
      </c>
      <c r="REF23" s="240" t="s">
        <v>133</v>
      </c>
      <c r="REG23" s="240" t="s">
        <v>133</v>
      </c>
      <c r="REH23" s="240" t="s">
        <v>133</v>
      </c>
      <c r="REI23" s="240" t="s">
        <v>133</v>
      </c>
      <c r="REJ23" s="240" t="s">
        <v>133</v>
      </c>
      <c r="REK23" s="240" t="s">
        <v>133</v>
      </c>
      <c r="REL23" s="240" t="s">
        <v>133</v>
      </c>
      <c r="REM23" s="240" t="s">
        <v>133</v>
      </c>
      <c r="REN23" s="240" t="s">
        <v>133</v>
      </c>
      <c r="REO23" s="240" t="s">
        <v>133</v>
      </c>
      <c r="REP23" s="240" t="s">
        <v>133</v>
      </c>
      <c r="REQ23" s="240" t="s">
        <v>133</v>
      </c>
      <c r="RER23" s="240" t="s">
        <v>133</v>
      </c>
      <c r="RES23" s="240" t="s">
        <v>133</v>
      </c>
      <c r="RET23" s="240" t="s">
        <v>133</v>
      </c>
      <c r="REU23" s="240" t="s">
        <v>133</v>
      </c>
      <c r="REV23" s="240" t="s">
        <v>133</v>
      </c>
      <c r="REW23" s="240" t="s">
        <v>133</v>
      </c>
      <c r="REX23" s="240" t="s">
        <v>133</v>
      </c>
      <c r="REY23" s="240" t="s">
        <v>133</v>
      </c>
      <c r="REZ23" s="240" t="s">
        <v>133</v>
      </c>
      <c r="RFA23" s="240" t="s">
        <v>133</v>
      </c>
      <c r="RFB23" s="240" t="s">
        <v>133</v>
      </c>
      <c r="RFC23" s="240" t="s">
        <v>133</v>
      </c>
      <c r="RFD23" s="240" t="s">
        <v>133</v>
      </c>
      <c r="RFE23" s="240" t="s">
        <v>133</v>
      </c>
      <c r="RFF23" s="240" t="s">
        <v>133</v>
      </c>
      <c r="RFG23" s="240" t="s">
        <v>133</v>
      </c>
      <c r="RFH23" s="240" t="s">
        <v>133</v>
      </c>
      <c r="RFI23" s="240" t="s">
        <v>133</v>
      </c>
      <c r="RFJ23" s="240" t="s">
        <v>133</v>
      </c>
      <c r="RFK23" s="240" t="s">
        <v>133</v>
      </c>
      <c r="RFL23" s="240" t="s">
        <v>133</v>
      </c>
      <c r="RFM23" s="240" t="s">
        <v>133</v>
      </c>
      <c r="RFN23" s="240" t="s">
        <v>133</v>
      </c>
      <c r="RFO23" s="240" t="s">
        <v>133</v>
      </c>
      <c r="RFP23" s="240" t="s">
        <v>133</v>
      </c>
      <c r="RFQ23" s="240" t="s">
        <v>133</v>
      </c>
      <c r="RFR23" s="240" t="s">
        <v>133</v>
      </c>
      <c r="RFS23" s="240" t="s">
        <v>133</v>
      </c>
      <c r="RFT23" s="240" t="s">
        <v>133</v>
      </c>
      <c r="RFU23" s="240" t="s">
        <v>133</v>
      </c>
      <c r="RFV23" s="240" t="s">
        <v>133</v>
      </c>
      <c r="RFW23" s="240" t="s">
        <v>133</v>
      </c>
      <c r="RFX23" s="240" t="s">
        <v>133</v>
      </c>
      <c r="RFY23" s="240" t="s">
        <v>133</v>
      </c>
      <c r="RFZ23" s="240" t="s">
        <v>133</v>
      </c>
      <c r="RGA23" s="240" t="s">
        <v>133</v>
      </c>
      <c r="RGB23" s="240" t="s">
        <v>133</v>
      </c>
      <c r="RGC23" s="240" t="s">
        <v>133</v>
      </c>
      <c r="RGD23" s="240" t="s">
        <v>133</v>
      </c>
      <c r="RGE23" s="240" t="s">
        <v>133</v>
      </c>
      <c r="RGF23" s="240" t="s">
        <v>133</v>
      </c>
      <c r="RGG23" s="240" t="s">
        <v>133</v>
      </c>
      <c r="RGH23" s="240" t="s">
        <v>133</v>
      </c>
      <c r="RGI23" s="240" t="s">
        <v>133</v>
      </c>
      <c r="RGJ23" s="240" t="s">
        <v>133</v>
      </c>
      <c r="RGK23" s="240" t="s">
        <v>133</v>
      </c>
      <c r="RGL23" s="240" t="s">
        <v>133</v>
      </c>
      <c r="RGM23" s="240" t="s">
        <v>133</v>
      </c>
      <c r="RGN23" s="240" t="s">
        <v>133</v>
      </c>
      <c r="RGO23" s="240" t="s">
        <v>133</v>
      </c>
      <c r="RGP23" s="240" t="s">
        <v>133</v>
      </c>
      <c r="RGQ23" s="240" t="s">
        <v>133</v>
      </c>
      <c r="RGR23" s="240" t="s">
        <v>133</v>
      </c>
      <c r="RGS23" s="240" t="s">
        <v>133</v>
      </c>
      <c r="RGT23" s="240" t="s">
        <v>133</v>
      </c>
      <c r="RGU23" s="240" t="s">
        <v>133</v>
      </c>
      <c r="RGV23" s="240" t="s">
        <v>133</v>
      </c>
      <c r="RGW23" s="240" t="s">
        <v>133</v>
      </c>
      <c r="RGX23" s="240" t="s">
        <v>133</v>
      </c>
      <c r="RGY23" s="240" t="s">
        <v>133</v>
      </c>
      <c r="RGZ23" s="240" t="s">
        <v>133</v>
      </c>
      <c r="RHA23" s="240" t="s">
        <v>133</v>
      </c>
      <c r="RHB23" s="240" t="s">
        <v>133</v>
      </c>
      <c r="RHC23" s="240" t="s">
        <v>133</v>
      </c>
      <c r="RHD23" s="240" t="s">
        <v>133</v>
      </c>
      <c r="RHE23" s="240" t="s">
        <v>133</v>
      </c>
      <c r="RHF23" s="240" t="s">
        <v>133</v>
      </c>
      <c r="RHG23" s="240" t="s">
        <v>133</v>
      </c>
      <c r="RHH23" s="240" t="s">
        <v>133</v>
      </c>
      <c r="RHI23" s="240" t="s">
        <v>133</v>
      </c>
      <c r="RHJ23" s="240" t="s">
        <v>133</v>
      </c>
      <c r="RHK23" s="240" t="s">
        <v>133</v>
      </c>
      <c r="RHL23" s="240" t="s">
        <v>133</v>
      </c>
      <c r="RHM23" s="240" t="s">
        <v>133</v>
      </c>
      <c r="RHN23" s="240" t="s">
        <v>133</v>
      </c>
      <c r="RHO23" s="240" t="s">
        <v>133</v>
      </c>
      <c r="RHP23" s="240" t="s">
        <v>133</v>
      </c>
      <c r="RHQ23" s="240" t="s">
        <v>133</v>
      </c>
      <c r="RHR23" s="240" t="s">
        <v>133</v>
      </c>
      <c r="RHS23" s="240" t="s">
        <v>133</v>
      </c>
      <c r="RHT23" s="240" t="s">
        <v>133</v>
      </c>
      <c r="RHU23" s="240" t="s">
        <v>133</v>
      </c>
      <c r="RHV23" s="240" t="s">
        <v>133</v>
      </c>
      <c r="RHW23" s="240" t="s">
        <v>133</v>
      </c>
      <c r="RHX23" s="240" t="s">
        <v>133</v>
      </c>
      <c r="RHY23" s="240" t="s">
        <v>133</v>
      </c>
      <c r="RHZ23" s="240" t="s">
        <v>133</v>
      </c>
      <c r="RIA23" s="240" t="s">
        <v>133</v>
      </c>
      <c r="RIB23" s="240" t="s">
        <v>133</v>
      </c>
      <c r="RIC23" s="240" t="s">
        <v>133</v>
      </c>
      <c r="RID23" s="240" t="s">
        <v>133</v>
      </c>
      <c r="RIE23" s="240" t="s">
        <v>133</v>
      </c>
      <c r="RIF23" s="240" t="s">
        <v>133</v>
      </c>
      <c r="RIG23" s="240" t="s">
        <v>133</v>
      </c>
      <c r="RIH23" s="240" t="s">
        <v>133</v>
      </c>
      <c r="RII23" s="240" t="s">
        <v>133</v>
      </c>
      <c r="RIJ23" s="240" t="s">
        <v>133</v>
      </c>
      <c r="RIK23" s="240" t="s">
        <v>133</v>
      </c>
      <c r="RIL23" s="240" t="s">
        <v>133</v>
      </c>
      <c r="RIM23" s="240" t="s">
        <v>133</v>
      </c>
      <c r="RIN23" s="240" t="s">
        <v>133</v>
      </c>
      <c r="RIO23" s="240" t="s">
        <v>133</v>
      </c>
      <c r="RIP23" s="240" t="s">
        <v>133</v>
      </c>
      <c r="RIQ23" s="240" t="s">
        <v>133</v>
      </c>
      <c r="RIR23" s="240" t="s">
        <v>133</v>
      </c>
      <c r="RIS23" s="240" t="s">
        <v>133</v>
      </c>
      <c r="RIT23" s="240" t="s">
        <v>133</v>
      </c>
      <c r="RIU23" s="240" t="s">
        <v>133</v>
      </c>
      <c r="RIV23" s="240" t="s">
        <v>133</v>
      </c>
      <c r="RIW23" s="240" t="s">
        <v>133</v>
      </c>
      <c r="RIX23" s="240" t="s">
        <v>133</v>
      </c>
      <c r="RIY23" s="240" t="s">
        <v>133</v>
      </c>
      <c r="RIZ23" s="240" t="s">
        <v>133</v>
      </c>
      <c r="RJA23" s="240" t="s">
        <v>133</v>
      </c>
      <c r="RJB23" s="240" t="s">
        <v>133</v>
      </c>
      <c r="RJC23" s="240" t="s">
        <v>133</v>
      </c>
      <c r="RJD23" s="240" t="s">
        <v>133</v>
      </c>
      <c r="RJE23" s="240" t="s">
        <v>133</v>
      </c>
      <c r="RJF23" s="240" t="s">
        <v>133</v>
      </c>
      <c r="RJG23" s="240" t="s">
        <v>133</v>
      </c>
      <c r="RJH23" s="240" t="s">
        <v>133</v>
      </c>
      <c r="RJI23" s="240" t="s">
        <v>133</v>
      </c>
      <c r="RJJ23" s="240" t="s">
        <v>133</v>
      </c>
      <c r="RJK23" s="240" t="s">
        <v>133</v>
      </c>
      <c r="RJL23" s="240" t="s">
        <v>133</v>
      </c>
      <c r="RJM23" s="240" t="s">
        <v>133</v>
      </c>
      <c r="RJN23" s="240" t="s">
        <v>133</v>
      </c>
      <c r="RJO23" s="240" t="s">
        <v>133</v>
      </c>
      <c r="RJP23" s="240" t="s">
        <v>133</v>
      </c>
      <c r="RJQ23" s="240" t="s">
        <v>133</v>
      </c>
      <c r="RJR23" s="240" t="s">
        <v>133</v>
      </c>
      <c r="RJS23" s="240" t="s">
        <v>133</v>
      </c>
      <c r="RJT23" s="240" t="s">
        <v>133</v>
      </c>
      <c r="RJU23" s="240" t="s">
        <v>133</v>
      </c>
      <c r="RJV23" s="240" t="s">
        <v>133</v>
      </c>
      <c r="RJW23" s="240" t="s">
        <v>133</v>
      </c>
      <c r="RJX23" s="240" t="s">
        <v>133</v>
      </c>
      <c r="RJY23" s="240" t="s">
        <v>133</v>
      </c>
      <c r="RJZ23" s="240" t="s">
        <v>133</v>
      </c>
      <c r="RKA23" s="240" t="s">
        <v>133</v>
      </c>
      <c r="RKB23" s="240" t="s">
        <v>133</v>
      </c>
      <c r="RKC23" s="240" t="s">
        <v>133</v>
      </c>
      <c r="RKD23" s="240" t="s">
        <v>133</v>
      </c>
      <c r="RKE23" s="240" t="s">
        <v>133</v>
      </c>
      <c r="RKF23" s="240" t="s">
        <v>133</v>
      </c>
      <c r="RKG23" s="240" t="s">
        <v>133</v>
      </c>
      <c r="RKH23" s="240" t="s">
        <v>133</v>
      </c>
      <c r="RKI23" s="240" t="s">
        <v>133</v>
      </c>
      <c r="RKJ23" s="240" t="s">
        <v>133</v>
      </c>
      <c r="RKK23" s="240" t="s">
        <v>133</v>
      </c>
      <c r="RKL23" s="240" t="s">
        <v>133</v>
      </c>
      <c r="RKM23" s="240" t="s">
        <v>133</v>
      </c>
      <c r="RKN23" s="240" t="s">
        <v>133</v>
      </c>
      <c r="RKO23" s="240" t="s">
        <v>133</v>
      </c>
      <c r="RKP23" s="240" t="s">
        <v>133</v>
      </c>
      <c r="RKQ23" s="240" t="s">
        <v>133</v>
      </c>
      <c r="RKR23" s="240" t="s">
        <v>133</v>
      </c>
      <c r="RKS23" s="240" t="s">
        <v>133</v>
      </c>
      <c r="RKT23" s="240" t="s">
        <v>133</v>
      </c>
      <c r="RKU23" s="240" t="s">
        <v>133</v>
      </c>
      <c r="RKV23" s="240" t="s">
        <v>133</v>
      </c>
      <c r="RKW23" s="240" t="s">
        <v>133</v>
      </c>
      <c r="RKX23" s="240" t="s">
        <v>133</v>
      </c>
      <c r="RKY23" s="240" t="s">
        <v>133</v>
      </c>
      <c r="RKZ23" s="240" t="s">
        <v>133</v>
      </c>
      <c r="RLA23" s="240" t="s">
        <v>133</v>
      </c>
      <c r="RLB23" s="240" t="s">
        <v>133</v>
      </c>
      <c r="RLC23" s="240" t="s">
        <v>133</v>
      </c>
      <c r="RLD23" s="240" t="s">
        <v>133</v>
      </c>
      <c r="RLE23" s="240" t="s">
        <v>133</v>
      </c>
      <c r="RLF23" s="240" t="s">
        <v>133</v>
      </c>
      <c r="RLG23" s="240" t="s">
        <v>133</v>
      </c>
      <c r="RLH23" s="240" t="s">
        <v>133</v>
      </c>
      <c r="RLI23" s="240" t="s">
        <v>133</v>
      </c>
      <c r="RLJ23" s="240" t="s">
        <v>133</v>
      </c>
      <c r="RLK23" s="240" t="s">
        <v>133</v>
      </c>
      <c r="RLL23" s="240" t="s">
        <v>133</v>
      </c>
      <c r="RLM23" s="240" t="s">
        <v>133</v>
      </c>
      <c r="RLN23" s="240" t="s">
        <v>133</v>
      </c>
      <c r="RLO23" s="240" t="s">
        <v>133</v>
      </c>
      <c r="RLP23" s="240" t="s">
        <v>133</v>
      </c>
      <c r="RLQ23" s="240" t="s">
        <v>133</v>
      </c>
      <c r="RLR23" s="240" t="s">
        <v>133</v>
      </c>
      <c r="RLS23" s="240" t="s">
        <v>133</v>
      </c>
      <c r="RLT23" s="240" t="s">
        <v>133</v>
      </c>
      <c r="RLU23" s="240" t="s">
        <v>133</v>
      </c>
      <c r="RLV23" s="240" t="s">
        <v>133</v>
      </c>
      <c r="RLW23" s="240" t="s">
        <v>133</v>
      </c>
      <c r="RLX23" s="240" t="s">
        <v>133</v>
      </c>
      <c r="RLY23" s="240" t="s">
        <v>133</v>
      </c>
      <c r="RLZ23" s="240" t="s">
        <v>133</v>
      </c>
      <c r="RMA23" s="240" t="s">
        <v>133</v>
      </c>
      <c r="RMB23" s="240" t="s">
        <v>133</v>
      </c>
      <c r="RMC23" s="240" t="s">
        <v>133</v>
      </c>
      <c r="RMD23" s="240" t="s">
        <v>133</v>
      </c>
      <c r="RME23" s="240" t="s">
        <v>133</v>
      </c>
      <c r="RMF23" s="240" t="s">
        <v>133</v>
      </c>
      <c r="RMG23" s="240" t="s">
        <v>133</v>
      </c>
      <c r="RMH23" s="240" t="s">
        <v>133</v>
      </c>
      <c r="RMI23" s="240" t="s">
        <v>133</v>
      </c>
      <c r="RMJ23" s="240" t="s">
        <v>133</v>
      </c>
      <c r="RMK23" s="240" t="s">
        <v>133</v>
      </c>
      <c r="RML23" s="240" t="s">
        <v>133</v>
      </c>
      <c r="RMM23" s="240" t="s">
        <v>133</v>
      </c>
      <c r="RMN23" s="240" t="s">
        <v>133</v>
      </c>
      <c r="RMO23" s="240" t="s">
        <v>133</v>
      </c>
      <c r="RMP23" s="240" t="s">
        <v>133</v>
      </c>
      <c r="RMQ23" s="240" t="s">
        <v>133</v>
      </c>
      <c r="RMR23" s="240" t="s">
        <v>133</v>
      </c>
      <c r="RMS23" s="240" t="s">
        <v>133</v>
      </c>
      <c r="RMT23" s="240" t="s">
        <v>133</v>
      </c>
      <c r="RMU23" s="240" t="s">
        <v>133</v>
      </c>
      <c r="RMV23" s="240" t="s">
        <v>133</v>
      </c>
      <c r="RMW23" s="240" t="s">
        <v>133</v>
      </c>
      <c r="RMX23" s="240" t="s">
        <v>133</v>
      </c>
      <c r="RMY23" s="240" t="s">
        <v>133</v>
      </c>
      <c r="RMZ23" s="240" t="s">
        <v>133</v>
      </c>
      <c r="RNA23" s="240" t="s">
        <v>133</v>
      </c>
      <c r="RNB23" s="240" t="s">
        <v>133</v>
      </c>
      <c r="RNC23" s="240" t="s">
        <v>133</v>
      </c>
      <c r="RND23" s="240" t="s">
        <v>133</v>
      </c>
      <c r="RNE23" s="240" t="s">
        <v>133</v>
      </c>
      <c r="RNF23" s="240" t="s">
        <v>133</v>
      </c>
      <c r="RNG23" s="240" t="s">
        <v>133</v>
      </c>
      <c r="RNH23" s="240" t="s">
        <v>133</v>
      </c>
      <c r="RNI23" s="240" t="s">
        <v>133</v>
      </c>
      <c r="RNJ23" s="240" t="s">
        <v>133</v>
      </c>
      <c r="RNK23" s="240" t="s">
        <v>133</v>
      </c>
      <c r="RNL23" s="240" t="s">
        <v>133</v>
      </c>
      <c r="RNM23" s="240" t="s">
        <v>133</v>
      </c>
      <c r="RNN23" s="240" t="s">
        <v>133</v>
      </c>
      <c r="RNO23" s="240" t="s">
        <v>133</v>
      </c>
      <c r="RNP23" s="240" t="s">
        <v>133</v>
      </c>
      <c r="RNQ23" s="240" t="s">
        <v>133</v>
      </c>
      <c r="RNR23" s="240" t="s">
        <v>133</v>
      </c>
      <c r="RNS23" s="240" t="s">
        <v>133</v>
      </c>
      <c r="RNT23" s="240" t="s">
        <v>133</v>
      </c>
      <c r="RNU23" s="240" t="s">
        <v>133</v>
      </c>
      <c r="RNV23" s="240" t="s">
        <v>133</v>
      </c>
      <c r="RNW23" s="240" t="s">
        <v>133</v>
      </c>
      <c r="RNX23" s="240" t="s">
        <v>133</v>
      </c>
      <c r="RNY23" s="240" t="s">
        <v>133</v>
      </c>
      <c r="RNZ23" s="240" t="s">
        <v>133</v>
      </c>
      <c r="ROA23" s="240" t="s">
        <v>133</v>
      </c>
      <c r="ROB23" s="240" t="s">
        <v>133</v>
      </c>
      <c r="ROC23" s="240" t="s">
        <v>133</v>
      </c>
      <c r="ROD23" s="240" t="s">
        <v>133</v>
      </c>
      <c r="ROE23" s="240" t="s">
        <v>133</v>
      </c>
      <c r="ROF23" s="240" t="s">
        <v>133</v>
      </c>
      <c r="ROG23" s="240" t="s">
        <v>133</v>
      </c>
      <c r="ROH23" s="240" t="s">
        <v>133</v>
      </c>
      <c r="ROI23" s="240" t="s">
        <v>133</v>
      </c>
      <c r="ROJ23" s="240" t="s">
        <v>133</v>
      </c>
      <c r="ROK23" s="240" t="s">
        <v>133</v>
      </c>
      <c r="ROL23" s="240" t="s">
        <v>133</v>
      </c>
      <c r="ROM23" s="240" t="s">
        <v>133</v>
      </c>
      <c r="RON23" s="240" t="s">
        <v>133</v>
      </c>
      <c r="ROO23" s="240" t="s">
        <v>133</v>
      </c>
      <c r="ROP23" s="240" t="s">
        <v>133</v>
      </c>
      <c r="ROQ23" s="240" t="s">
        <v>133</v>
      </c>
      <c r="ROR23" s="240" t="s">
        <v>133</v>
      </c>
      <c r="ROS23" s="240" t="s">
        <v>133</v>
      </c>
      <c r="ROT23" s="240" t="s">
        <v>133</v>
      </c>
      <c r="ROU23" s="240" t="s">
        <v>133</v>
      </c>
      <c r="ROV23" s="240" t="s">
        <v>133</v>
      </c>
      <c r="ROW23" s="240" t="s">
        <v>133</v>
      </c>
      <c r="ROX23" s="240" t="s">
        <v>133</v>
      </c>
      <c r="ROY23" s="240" t="s">
        <v>133</v>
      </c>
      <c r="ROZ23" s="240" t="s">
        <v>133</v>
      </c>
      <c r="RPA23" s="240" t="s">
        <v>133</v>
      </c>
      <c r="RPB23" s="240" t="s">
        <v>133</v>
      </c>
      <c r="RPC23" s="240" t="s">
        <v>133</v>
      </c>
      <c r="RPD23" s="240" t="s">
        <v>133</v>
      </c>
      <c r="RPE23" s="240" t="s">
        <v>133</v>
      </c>
      <c r="RPF23" s="240" t="s">
        <v>133</v>
      </c>
      <c r="RPG23" s="240" t="s">
        <v>133</v>
      </c>
      <c r="RPH23" s="240" t="s">
        <v>133</v>
      </c>
      <c r="RPI23" s="240" t="s">
        <v>133</v>
      </c>
      <c r="RPJ23" s="240" t="s">
        <v>133</v>
      </c>
      <c r="RPK23" s="240" t="s">
        <v>133</v>
      </c>
      <c r="RPL23" s="240" t="s">
        <v>133</v>
      </c>
      <c r="RPM23" s="240" t="s">
        <v>133</v>
      </c>
      <c r="RPN23" s="240" t="s">
        <v>133</v>
      </c>
      <c r="RPO23" s="240" t="s">
        <v>133</v>
      </c>
      <c r="RPP23" s="240" t="s">
        <v>133</v>
      </c>
      <c r="RPQ23" s="240" t="s">
        <v>133</v>
      </c>
      <c r="RPR23" s="240" t="s">
        <v>133</v>
      </c>
      <c r="RPS23" s="240" t="s">
        <v>133</v>
      </c>
      <c r="RPT23" s="240" t="s">
        <v>133</v>
      </c>
      <c r="RPU23" s="240" t="s">
        <v>133</v>
      </c>
      <c r="RPV23" s="240" t="s">
        <v>133</v>
      </c>
      <c r="RPW23" s="240" t="s">
        <v>133</v>
      </c>
      <c r="RPX23" s="240" t="s">
        <v>133</v>
      </c>
      <c r="RPY23" s="240" t="s">
        <v>133</v>
      </c>
      <c r="RPZ23" s="240" t="s">
        <v>133</v>
      </c>
      <c r="RQA23" s="240" t="s">
        <v>133</v>
      </c>
      <c r="RQB23" s="240" t="s">
        <v>133</v>
      </c>
      <c r="RQC23" s="240" t="s">
        <v>133</v>
      </c>
      <c r="RQD23" s="240" t="s">
        <v>133</v>
      </c>
      <c r="RQE23" s="240" t="s">
        <v>133</v>
      </c>
      <c r="RQF23" s="240" t="s">
        <v>133</v>
      </c>
      <c r="RQG23" s="240" t="s">
        <v>133</v>
      </c>
      <c r="RQH23" s="240" t="s">
        <v>133</v>
      </c>
      <c r="RQI23" s="240" t="s">
        <v>133</v>
      </c>
      <c r="RQJ23" s="240" t="s">
        <v>133</v>
      </c>
      <c r="RQK23" s="240" t="s">
        <v>133</v>
      </c>
      <c r="RQL23" s="240" t="s">
        <v>133</v>
      </c>
      <c r="RQM23" s="240" t="s">
        <v>133</v>
      </c>
      <c r="RQN23" s="240" t="s">
        <v>133</v>
      </c>
      <c r="RQO23" s="240" t="s">
        <v>133</v>
      </c>
      <c r="RQP23" s="240" t="s">
        <v>133</v>
      </c>
      <c r="RQQ23" s="240" t="s">
        <v>133</v>
      </c>
      <c r="RQR23" s="240" t="s">
        <v>133</v>
      </c>
      <c r="RQS23" s="240" t="s">
        <v>133</v>
      </c>
      <c r="RQT23" s="240" t="s">
        <v>133</v>
      </c>
      <c r="RQU23" s="240" t="s">
        <v>133</v>
      </c>
      <c r="RQV23" s="240" t="s">
        <v>133</v>
      </c>
      <c r="RQW23" s="240" t="s">
        <v>133</v>
      </c>
      <c r="RQX23" s="240" t="s">
        <v>133</v>
      </c>
      <c r="RQY23" s="240" t="s">
        <v>133</v>
      </c>
      <c r="RQZ23" s="240" t="s">
        <v>133</v>
      </c>
      <c r="RRA23" s="240" t="s">
        <v>133</v>
      </c>
      <c r="RRB23" s="240" t="s">
        <v>133</v>
      </c>
      <c r="RRC23" s="240" t="s">
        <v>133</v>
      </c>
      <c r="RRD23" s="240" t="s">
        <v>133</v>
      </c>
      <c r="RRE23" s="240" t="s">
        <v>133</v>
      </c>
      <c r="RRF23" s="240" t="s">
        <v>133</v>
      </c>
      <c r="RRG23" s="240" t="s">
        <v>133</v>
      </c>
      <c r="RRH23" s="240" t="s">
        <v>133</v>
      </c>
      <c r="RRI23" s="240" t="s">
        <v>133</v>
      </c>
      <c r="RRJ23" s="240" t="s">
        <v>133</v>
      </c>
      <c r="RRK23" s="240" t="s">
        <v>133</v>
      </c>
      <c r="RRL23" s="240" t="s">
        <v>133</v>
      </c>
      <c r="RRM23" s="240" t="s">
        <v>133</v>
      </c>
      <c r="RRN23" s="240" t="s">
        <v>133</v>
      </c>
      <c r="RRO23" s="240" t="s">
        <v>133</v>
      </c>
      <c r="RRP23" s="240" t="s">
        <v>133</v>
      </c>
      <c r="RRQ23" s="240" t="s">
        <v>133</v>
      </c>
      <c r="RRR23" s="240" t="s">
        <v>133</v>
      </c>
      <c r="RRS23" s="240" t="s">
        <v>133</v>
      </c>
      <c r="RRT23" s="240" t="s">
        <v>133</v>
      </c>
      <c r="RRU23" s="240" t="s">
        <v>133</v>
      </c>
      <c r="RRV23" s="240" t="s">
        <v>133</v>
      </c>
      <c r="RRW23" s="240" t="s">
        <v>133</v>
      </c>
      <c r="RRX23" s="240" t="s">
        <v>133</v>
      </c>
      <c r="RRY23" s="240" t="s">
        <v>133</v>
      </c>
      <c r="RRZ23" s="240" t="s">
        <v>133</v>
      </c>
      <c r="RSA23" s="240" t="s">
        <v>133</v>
      </c>
      <c r="RSB23" s="240" t="s">
        <v>133</v>
      </c>
      <c r="RSC23" s="240" t="s">
        <v>133</v>
      </c>
      <c r="RSD23" s="240" t="s">
        <v>133</v>
      </c>
      <c r="RSE23" s="240" t="s">
        <v>133</v>
      </c>
      <c r="RSF23" s="240" t="s">
        <v>133</v>
      </c>
      <c r="RSG23" s="240" t="s">
        <v>133</v>
      </c>
      <c r="RSH23" s="240" t="s">
        <v>133</v>
      </c>
      <c r="RSI23" s="240" t="s">
        <v>133</v>
      </c>
      <c r="RSJ23" s="240" t="s">
        <v>133</v>
      </c>
      <c r="RSK23" s="240" t="s">
        <v>133</v>
      </c>
      <c r="RSL23" s="240" t="s">
        <v>133</v>
      </c>
      <c r="RSM23" s="240" t="s">
        <v>133</v>
      </c>
      <c r="RSN23" s="240" t="s">
        <v>133</v>
      </c>
      <c r="RSO23" s="240" t="s">
        <v>133</v>
      </c>
      <c r="RSP23" s="240" t="s">
        <v>133</v>
      </c>
      <c r="RSQ23" s="240" t="s">
        <v>133</v>
      </c>
      <c r="RSR23" s="240" t="s">
        <v>133</v>
      </c>
      <c r="RSS23" s="240" t="s">
        <v>133</v>
      </c>
      <c r="RST23" s="240" t="s">
        <v>133</v>
      </c>
      <c r="RSU23" s="240" t="s">
        <v>133</v>
      </c>
      <c r="RSV23" s="240" t="s">
        <v>133</v>
      </c>
      <c r="RSW23" s="240" t="s">
        <v>133</v>
      </c>
      <c r="RSX23" s="240" t="s">
        <v>133</v>
      </c>
      <c r="RSY23" s="240" t="s">
        <v>133</v>
      </c>
      <c r="RSZ23" s="240" t="s">
        <v>133</v>
      </c>
      <c r="RTA23" s="240" t="s">
        <v>133</v>
      </c>
      <c r="RTB23" s="240" t="s">
        <v>133</v>
      </c>
      <c r="RTC23" s="240" t="s">
        <v>133</v>
      </c>
      <c r="RTD23" s="240" t="s">
        <v>133</v>
      </c>
      <c r="RTE23" s="240" t="s">
        <v>133</v>
      </c>
      <c r="RTF23" s="240" t="s">
        <v>133</v>
      </c>
      <c r="RTG23" s="240" t="s">
        <v>133</v>
      </c>
      <c r="RTH23" s="240" t="s">
        <v>133</v>
      </c>
      <c r="RTI23" s="240" t="s">
        <v>133</v>
      </c>
      <c r="RTJ23" s="240" t="s">
        <v>133</v>
      </c>
      <c r="RTK23" s="240" t="s">
        <v>133</v>
      </c>
      <c r="RTL23" s="240" t="s">
        <v>133</v>
      </c>
      <c r="RTM23" s="240" t="s">
        <v>133</v>
      </c>
      <c r="RTN23" s="240" t="s">
        <v>133</v>
      </c>
      <c r="RTO23" s="240" t="s">
        <v>133</v>
      </c>
      <c r="RTP23" s="240" t="s">
        <v>133</v>
      </c>
      <c r="RTQ23" s="240" t="s">
        <v>133</v>
      </c>
      <c r="RTR23" s="240" t="s">
        <v>133</v>
      </c>
      <c r="RTS23" s="240" t="s">
        <v>133</v>
      </c>
      <c r="RTT23" s="240" t="s">
        <v>133</v>
      </c>
      <c r="RTU23" s="240" t="s">
        <v>133</v>
      </c>
      <c r="RTV23" s="240" t="s">
        <v>133</v>
      </c>
      <c r="RTW23" s="240" t="s">
        <v>133</v>
      </c>
      <c r="RTX23" s="240" t="s">
        <v>133</v>
      </c>
      <c r="RTY23" s="240" t="s">
        <v>133</v>
      </c>
      <c r="RTZ23" s="240" t="s">
        <v>133</v>
      </c>
      <c r="RUA23" s="240" t="s">
        <v>133</v>
      </c>
      <c r="RUB23" s="240" t="s">
        <v>133</v>
      </c>
      <c r="RUC23" s="240" t="s">
        <v>133</v>
      </c>
      <c r="RUD23" s="240" t="s">
        <v>133</v>
      </c>
      <c r="RUE23" s="240" t="s">
        <v>133</v>
      </c>
      <c r="RUF23" s="240" t="s">
        <v>133</v>
      </c>
      <c r="RUG23" s="240" t="s">
        <v>133</v>
      </c>
      <c r="RUH23" s="240" t="s">
        <v>133</v>
      </c>
      <c r="RUI23" s="240" t="s">
        <v>133</v>
      </c>
      <c r="RUJ23" s="240" t="s">
        <v>133</v>
      </c>
      <c r="RUK23" s="240" t="s">
        <v>133</v>
      </c>
      <c r="RUL23" s="240" t="s">
        <v>133</v>
      </c>
      <c r="RUM23" s="240" t="s">
        <v>133</v>
      </c>
      <c r="RUN23" s="240" t="s">
        <v>133</v>
      </c>
      <c r="RUO23" s="240" t="s">
        <v>133</v>
      </c>
      <c r="RUP23" s="240" t="s">
        <v>133</v>
      </c>
      <c r="RUQ23" s="240" t="s">
        <v>133</v>
      </c>
      <c r="RUR23" s="240" t="s">
        <v>133</v>
      </c>
      <c r="RUS23" s="240" t="s">
        <v>133</v>
      </c>
      <c r="RUT23" s="240" t="s">
        <v>133</v>
      </c>
      <c r="RUU23" s="240" t="s">
        <v>133</v>
      </c>
      <c r="RUV23" s="240" t="s">
        <v>133</v>
      </c>
      <c r="RUW23" s="240" t="s">
        <v>133</v>
      </c>
      <c r="RUX23" s="240" t="s">
        <v>133</v>
      </c>
      <c r="RUY23" s="240" t="s">
        <v>133</v>
      </c>
      <c r="RUZ23" s="240" t="s">
        <v>133</v>
      </c>
      <c r="RVA23" s="240" t="s">
        <v>133</v>
      </c>
      <c r="RVB23" s="240" t="s">
        <v>133</v>
      </c>
      <c r="RVC23" s="240" t="s">
        <v>133</v>
      </c>
      <c r="RVD23" s="240" t="s">
        <v>133</v>
      </c>
      <c r="RVE23" s="240" t="s">
        <v>133</v>
      </c>
      <c r="RVF23" s="240" t="s">
        <v>133</v>
      </c>
      <c r="RVG23" s="240" t="s">
        <v>133</v>
      </c>
      <c r="RVH23" s="240" t="s">
        <v>133</v>
      </c>
      <c r="RVI23" s="240" t="s">
        <v>133</v>
      </c>
      <c r="RVJ23" s="240" t="s">
        <v>133</v>
      </c>
      <c r="RVK23" s="240" t="s">
        <v>133</v>
      </c>
      <c r="RVL23" s="240" t="s">
        <v>133</v>
      </c>
      <c r="RVM23" s="240" t="s">
        <v>133</v>
      </c>
      <c r="RVN23" s="240" t="s">
        <v>133</v>
      </c>
      <c r="RVO23" s="240" t="s">
        <v>133</v>
      </c>
      <c r="RVP23" s="240" t="s">
        <v>133</v>
      </c>
      <c r="RVQ23" s="240" t="s">
        <v>133</v>
      </c>
      <c r="RVR23" s="240" t="s">
        <v>133</v>
      </c>
      <c r="RVS23" s="240" t="s">
        <v>133</v>
      </c>
      <c r="RVT23" s="240" t="s">
        <v>133</v>
      </c>
      <c r="RVU23" s="240" t="s">
        <v>133</v>
      </c>
      <c r="RVV23" s="240" t="s">
        <v>133</v>
      </c>
      <c r="RVW23" s="240" t="s">
        <v>133</v>
      </c>
      <c r="RVX23" s="240" t="s">
        <v>133</v>
      </c>
      <c r="RVY23" s="240" t="s">
        <v>133</v>
      </c>
      <c r="RVZ23" s="240" t="s">
        <v>133</v>
      </c>
      <c r="RWA23" s="240" t="s">
        <v>133</v>
      </c>
      <c r="RWB23" s="240" t="s">
        <v>133</v>
      </c>
      <c r="RWC23" s="240" t="s">
        <v>133</v>
      </c>
      <c r="RWD23" s="240" t="s">
        <v>133</v>
      </c>
      <c r="RWE23" s="240" t="s">
        <v>133</v>
      </c>
      <c r="RWF23" s="240" t="s">
        <v>133</v>
      </c>
      <c r="RWG23" s="240" t="s">
        <v>133</v>
      </c>
      <c r="RWH23" s="240" t="s">
        <v>133</v>
      </c>
      <c r="RWI23" s="240" t="s">
        <v>133</v>
      </c>
      <c r="RWJ23" s="240" t="s">
        <v>133</v>
      </c>
      <c r="RWK23" s="240" t="s">
        <v>133</v>
      </c>
      <c r="RWL23" s="240" t="s">
        <v>133</v>
      </c>
      <c r="RWM23" s="240" t="s">
        <v>133</v>
      </c>
      <c r="RWN23" s="240" t="s">
        <v>133</v>
      </c>
      <c r="RWO23" s="240" t="s">
        <v>133</v>
      </c>
      <c r="RWP23" s="240" t="s">
        <v>133</v>
      </c>
      <c r="RWQ23" s="240" t="s">
        <v>133</v>
      </c>
      <c r="RWR23" s="240" t="s">
        <v>133</v>
      </c>
      <c r="RWS23" s="240" t="s">
        <v>133</v>
      </c>
      <c r="RWT23" s="240" t="s">
        <v>133</v>
      </c>
      <c r="RWU23" s="240" t="s">
        <v>133</v>
      </c>
      <c r="RWV23" s="240" t="s">
        <v>133</v>
      </c>
      <c r="RWW23" s="240" t="s">
        <v>133</v>
      </c>
      <c r="RWX23" s="240" t="s">
        <v>133</v>
      </c>
      <c r="RWY23" s="240" t="s">
        <v>133</v>
      </c>
      <c r="RWZ23" s="240" t="s">
        <v>133</v>
      </c>
      <c r="RXA23" s="240" t="s">
        <v>133</v>
      </c>
      <c r="RXB23" s="240" t="s">
        <v>133</v>
      </c>
      <c r="RXC23" s="240" t="s">
        <v>133</v>
      </c>
      <c r="RXD23" s="240" t="s">
        <v>133</v>
      </c>
      <c r="RXE23" s="240" t="s">
        <v>133</v>
      </c>
      <c r="RXF23" s="240" t="s">
        <v>133</v>
      </c>
      <c r="RXG23" s="240" t="s">
        <v>133</v>
      </c>
      <c r="RXH23" s="240" t="s">
        <v>133</v>
      </c>
      <c r="RXI23" s="240" t="s">
        <v>133</v>
      </c>
      <c r="RXJ23" s="240" t="s">
        <v>133</v>
      </c>
      <c r="RXK23" s="240" t="s">
        <v>133</v>
      </c>
      <c r="RXL23" s="240" t="s">
        <v>133</v>
      </c>
      <c r="RXM23" s="240" t="s">
        <v>133</v>
      </c>
      <c r="RXN23" s="240" t="s">
        <v>133</v>
      </c>
      <c r="RXO23" s="240" t="s">
        <v>133</v>
      </c>
      <c r="RXP23" s="240" t="s">
        <v>133</v>
      </c>
      <c r="RXQ23" s="240" t="s">
        <v>133</v>
      </c>
      <c r="RXR23" s="240" t="s">
        <v>133</v>
      </c>
      <c r="RXS23" s="240" t="s">
        <v>133</v>
      </c>
      <c r="RXT23" s="240" t="s">
        <v>133</v>
      </c>
      <c r="RXU23" s="240" t="s">
        <v>133</v>
      </c>
      <c r="RXV23" s="240" t="s">
        <v>133</v>
      </c>
      <c r="RXW23" s="240" t="s">
        <v>133</v>
      </c>
      <c r="RXX23" s="240" t="s">
        <v>133</v>
      </c>
      <c r="RXY23" s="240" t="s">
        <v>133</v>
      </c>
      <c r="RXZ23" s="240" t="s">
        <v>133</v>
      </c>
      <c r="RYA23" s="240" t="s">
        <v>133</v>
      </c>
      <c r="RYB23" s="240" t="s">
        <v>133</v>
      </c>
      <c r="RYC23" s="240" t="s">
        <v>133</v>
      </c>
      <c r="RYD23" s="240" t="s">
        <v>133</v>
      </c>
      <c r="RYE23" s="240" t="s">
        <v>133</v>
      </c>
      <c r="RYF23" s="240" t="s">
        <v>133</v>
      </c>
      <c r="RYG23" s="240" t="s">
        <v>133</v>
      </c>
      <c r="RYH23" s="240" t="s">
        <v>133</v>
      </c>
      <c r="RYI23" s="240" t="s">
        <v>133</v>
      </c>
      <c r="RYJ23" s="240" t="s">
        <v>133</v>
      </c>
      <c r="RYK23" s="240" t="s">
        <v>133</v>
      </c>
      <c r="RYL23" s="240" t="s">
        <v>133</v>
      </c>
      <c r="RYM23" s="240" t="s">
        <v>133</v>
      </c>
      <c r="RYN23" s="240" t="s">
        <v>133</v>
      </c>
      <c r="RYO23" s="240" t="s">
        <v>133</v>
      </c>
      <c r="RYP23" s="240" t="s">
        <v>133</v>
      </c>
      <c r="RYQ23" s="240" t="s">
        <v>133</v>
      </c>
      <c r="RYR23" s="240" t="s">
        <v>133</v>
      </c>
      <c r="RYS23" s="240" t="s">
        <v>133</v>
      </c>
      <c r="RYT23" s="240" t="s">
        <v>133</v>
      </c>
      <c r="RYU23" s="240" t="s">
        <v>133</v>
      </c>
      <c r="RYV23" s="240" t="s">
        <v>133</v>
      </c>
      <c r="RYW23" s="240" t="s">
        <v>133</v>
      </c>
      <c r="RYX23" s="240" t="s">
        <v>133</v>
      </c>
      <c r="RYY23" s="240" t="s">
        <v>133</v>
      </c>
      <c r="RYZ23" s="240" t="s">
        <v>133</v>
      </c>
      <c r="RZA23" s="240" t="s">
        <v>133</v>
      </c>
      <c r="RZB23" s="240" t="s">
        <v>133</v>
      </c>
      <c r="RZC23" s="240" t="s">
        <v>133</v>
      </c>
      <c r="RZD23" s="240" t="s">
        <v>133</v>
      </c>
      <c r="RZE23" s="240" t="s">
        <v>133</v>
      </c>
      <c r="RZF23" s="240" t="s">
        <v>133</v>
      </c>
      <c r="RZG23" s="240" t="s">
        <v>133</v>
      </c>
      <c r="RZH23" s="240" t="s">
        <v>133</v>
      </c>
      <c r="RZI23" s="240" t="s">
        <v>133</v>
      </c>
      <c r="RZJ23" s="240" t="s">
        <v>133</v>
      </c>
      <c r="RZK23" s="240" t="s">
        <v>133</v>
      </c>
      <c r="RZL23" s="240" t="s">
        <v>133</v>
      </c>
      <c r="RZM23" s="240" t="s">
        <v>133</v>
      </c>
      <c r="RZN23" s="240" t="s">
        <v>133</v>
      </c>
      <c r="RZO23" s="240" t="s">
        <v>133</v>
      </c>
      <c r="RZP23" s="240" t="s">
        <v>133</v>
      </c>
      <c r="RZQ23" s="240" t="s">
        <v>133</v>
      </c>
      <c r="RZR23" s="240" t="s">
        <v>133</v>
      </c>
      <c r="RZS23" s="240" t="s">
        <v>133</v>
      </c>
      <c r="RZT23" s="240" t="s">
        <v>133</v>
      </c>
      <c r="RZU23" s="240" t="s">
        <v>133</v>
      </c>
      <c r="RZV23" s="240" t="s">
        <v>133</v>
      </c>
      <c r="RZW23" s="240" t="s">
        <v>133</v>
      </c>
      <c r="RZX23" s="240" t="s">
        <v>133</v>
      </c>
      <c r="RZY23" s="240" t="s">
        <v>133</v>
      </c>
      <c r="RZZ23" s="240" t="s">
        <v>133</v>
      </c>
      <c r="SAA23" s="240" t="s">
        <v>133</v>
      </c>
      <c r="SAB23" s="240" t="s">
        <v>133</v>
      </c>
      <c r="SAC23" s="240" t="s">
        <v>133</v>
      </c>
      <c r="SAD23" s="240" t="s">
        <v>133</v>
      </c>
      <c r="SAE23" s="240" t="s">
        <v>133</v>
      </c>
      <c r="SAF23" s="240" t="s">
        <v>133</v>
      </c>
      <c r="SAG23" s="240" t="s">
        <v>133</v>
      </c>
      <c r="SAH23" s="240" t="s">
        <v>133</v>
      </c>
      <c r="SAI23" s="240" t="s">
        <v>133</v>
      </c>
      <c r="SAJ23" s="240" t="s">
        <v>133</v>
      </c>
      <c r="SAK23" s="240" t="s">
        <v>133</v>
      </c>
      <c r="SAL23" s="240" t="s">
        <v>133</v>
      </c>
      <c r="SAM23" s="240" t="s">
        <v>133</v>
      </c>
      <c r="SAN23" s="240" t="s">
        <v>133</v>
      </c>
      <c r="SAO23" s="240" t="s">
        <v>133</v>
      </c>
      <c r="SAP23" s="240" t="s">
        <v>133</v>
      </c>
      <c r="SAQ23" s="240" t="s">
        <v>133</v>
      </c>
      <c r="SAR23" s="240" t="s">
        <v>133</v>
      </c>
      <c r="SAS23" s="240" t="s">
        <v>133</v>
      </c>
      <c r="SAT23" s="240" t="s">
        <v>133</v>
      </c>
      <c r="SAU23" s="240" t="s">
        <v>133</v>
      </c>
      <c r="SAV23" s="240" t="s">
        <v>133</v>
      </c>
      <c r="SAW23" s="240" t="s">
        <v>133</v>
      </c>
      <c r="SAX23" s="240" t="s">
        <v>133</v>
      </c>
      <c r="SAY23" s="240" t="s">
        <v>133</v>
      </c>
      <c r="SAZ23" s="240" t="s">
        <v>133</v>
      </c>
      <c r="SBA23" s="240" t="s">
        <v>133</v>
      </c>
      <c r="SBB23" s="240" t="s">
        <v>133</v>
      </c>
      <c r="SBC23" s="240" t="s">
        <v>133</v>
      </c>
      <c r="SBD23" s="240" t="s">
        <v>133</v>
      </c>
      <c r="SBE23" s="240" t="s">
        <v>133</v>
      </c>
      <c r="SBF23" s="240" t="s">
        <v>133</v>
      </c>
      <c r="SBG23" s="240" t="s">
        <v>133</v>
      </c>
      <c r="SBH23" s="240" t="s">
        <v>133</v>
      </c>
      <c r="SBI23" s="240" t="s">
        <v>133</v>
      </c>
      <c r="SBJ23" s="240" t="s">
        <v>133</v>
      </c>
      <c r="SBK23" s="240" t="s">
        <v>133</v>
      </c>
      <c r="SBL23" s="240" t="s">
        <v>133</v>
      </c>
      <c r="SBM23" s="240" t="s">
        <v>133</v>
      </c>
      <c r="SBN23" s="240" t="s">
        <v>133</v>
      </c>
      <c r="SBO23" s="240" t="s">
        <v>133</v>
      </c>
      <c r="SBP23" s="240" t="s">
        <v>133</v>
      </c>
      <c r="SBQ23" s="240" t="s">
        <v>133</v>
      </c>
      <c r="SBR23" s="240" t="s">
        <v>133</v>
      </c>
      <c r="SBS23" s="240" t="s">
        <v>133</v>
      </c>
      <c r="SBT23" s="240" t="s">
        <v>133</v>
      </c>
      <c r="SBU23" s="240" t="s">
        <v>133</v>
      </c>
      <c r="SBV23" s="240" t="s">
        <v>133</v>
      </c>
      <c r="SBW23" s="240" t="s">
        <v>133</v>
      </c>
      <c r="SBX23" s="240" t="s">
        <v>133</v>
      </c>
      <c r="SBY23" s="240" t="s">
        <v>133</v>
      </c>
      <c r="SBZ23" s="240" t="s">
        <v>133</v>
      </c>
      <c r="SCA23" s="240" t="s">
        <v>133</v>
      </c>
      <c r="SCB23" s="240" t="s">
        <v>133</v>
      </c>
      <c r="SCC23" s="240" t="s">
        <v>133</v>
      </c>
      <c r="SCD23" s="240" t="s">
        <v>133</v>
      </c>
      <c r="SCE23" s="240" t="s">
        <v>133</v>
      </c>
      <c r="SCF23" s="240" t="s">
        <v>133</v>
      </c>
      <c r="SCG23" s="240" t="s">
        <v>133</v>
      </c>
      <c r="SCH23" s="240" t="s">
        <v>133</v>
      </c>
      <c r="SCI23" s="240" t="s">
        <v>133</v>
      </c>
      <c r="SCJ23" s="240" t="s">
        <v>133</v>
      </c>
      <c r="SCK23" s="240" t="s">
        <v>133</v>
      </c>
      <c r="SCL23" s="240" t="s">
        <v>133</v>
      </c>
      <c r="SCM23" s="240" t="s">
        <v>133</v>
      </c>
      <c r="SCN23" s="240" t="s">
        <v>133</v>
      </c>
      <c r="SCO23" s="240" t="s">
        <v>133</v>
      </c>
      <c r="SCP23" s="240" t="s">
        <v>133</v>
      </c>
      <c r="SCQ23" s="240" t="s">
        <v>133</v>
      </c>
      <c r="SCR23" s="240" t="s">
        <v>133</v>
      </c>
      <c r="SCS23" s="240" t="s">
        <v>133</v>
      </c>
      <c r="SCT23" s="240" t="s">
        <v>133</v>
      </c>
      <c r="SCU23" s="240" t="s">
        <v>133</v>
      </c>
      <c r="SCV23" s="240" t="s">
        <v>133</v>
      </c>
      <c r="SCW23" s="240" t="s">
        <v>133</v>
      </c>
      <c r="SCX23" s="240" t="s">
        <v>133</v>
      </c>
      <c r="SCY23" s="240" t="s">
        <v>133</v>
      </c>
      <c r="SCZ23" s="240" t="s">
        <v>133</v>
      </c>
      <c r="SDA23" s="240" t="s">
        <v>133</v>
      </c>
      <c r="SDB23" s="240" t="s">
        <v>133</v>
      </c>
      <c r="SDC23" s="240" t="s">
        <v>133</v>
      </c>
      <c r="SDD23" s="240" t="s">
        <v>133</v>
      </c>
      <c r="SDE23" s="240" t="s">
        <v>133</v>
      </c>
      <c r="SDF23" s="240" t="s">
        <v>133</v>
      </c>
      <c r="SDG23" s="240" t="s">
        <v>133</v>
      </c>
      <c r="SDH23" s="240" t="s">
        <v>133</v>
      </c>
      <c r="SDI23" s="240" t="s">
        <v>133</v>
      </c>
      <c r="SDJ23" s="240" t="s">
        <v>133</v>
      </c>
      <c r="SDK23" s="240" t="s">
        <v>133</v>
      </c>
      <c r="SDL23" s="240" t="s">
        <v>133</v>
      </c>
      <c r="SDM23" s="240" t="s">
        <v>133</v>
      </c>
      <c r="SDN23" s="240" t="s">
        <v>133</v>
      </c>
      <c r="SDO23" s="240" t="s">
        <v>133</v>
      </c>
      <c r="SDP23" s="240" t="s">
        <v>133</v>
      </c>
      <c r="SDQ23" s="240" t="s">
        <v>133</v>
      </c>
      <c r="SDR23" s="240" t="s">
        <v>133</v>
      </c>
      <c r="SDS23" s="240" t="s">
        <v>133</v>
      </c>
      <c r="SDT23" s="240" t="s">
        <v>133</v>
      </c>
      <c r="SDU23" s="240" t="s">
        <v>133</v>
      </c>
      <c r="SDV23" s="240" t="s">
        <v>133</v>
      </c>
      <c r="SDW23" s="240" t="s">
        <v>133</v>
      </c>
      <c r="SDX23" s="240" t="s">
        <v>133</v>
      </c>
      <c r="SDY23" s="240" t="s">
        <v>133</v>
      </c>
      <c r="SDZ23" s="240" t="s">
        <v>133</v>
      </c>
      <c r="SEA23" s="240" t="s">
        <v>133</v>
      </c>
      <c r="SEB23" s="240" t="s">
        <v>133</v>
      </c>
      <c r="SEC23" s="240" t="s">
        <v>133</v>
      </c>
      <c r="SED23" s="240" t="s">
        <v>133</v>
      </c>
      <c r="SEE23" s="240" t="s">
        <v>133</v>
      </c>
      <c r="SEF23" s="240" t="s">
        <v>133</v>
      </c>
      <c r="SEG23" s="240" t="s">
        <v>133</v>
      </c>
      <c r="SEH23" s="240" t="s">
        <v>133</v>
      </c>
      <c r="SEI23" s="240" t="s">
        <v>133</v>
      </c>
      <c r="SEJ23" s="240" t="s">
        <v>133</v>
      </c>
      <c r="SEK23" s="240" t="s">
        <v>133</v>
      </c>
      <c r="SEL23" s="240" t="s">
        <v>133</v>
      </c>
      <c r="SEM23" s="240" t="s">
        <v>133</v>
      </c>
      <c r="SEN23" s="240" t="s">
        <v>133</v>
      </c>
      <c r="SEO23" s="240" t="s">
        <v>133</v>
      </c>
      <c r="SEP23" s="240" t="s">
        <v>133</v>
      </c>
      <c r="SEQ23" s="240" t="s">
        <v>133</v>
      </c>
      <c r="SER23" s="240" t="s">
        <v>133</v>
      </c>
      <c r="SES23" s="240" t="s">
        <v>133</v>
      </c>
      <c r="SET23" s="240" t="s">
        <v>133</v>
      </c>
      <c r="SEU23" s="240" t="s">
        <v>133</v>
      </c>
      <c r="SEV23" s="240" t="s">
        <v>133</v>
      </c>
      <c r="SEW23" s="240" t="s">
        <v>133</v>
      </c>
      <c r="SEX23" s="240" t="s">
        <v>133</v>
      </c>
      <c r="SEY23" s="240" t="s">
        <v>133</v>
      </c>
      <c r="SEZ23" s="240" t="s">
        <v>133</v>
      </c>
      <c r="SFA23" s="240" t="s">
        <v>133</v>
      </c>
      <c r="SFB23" s="240" t="s">
        <v>133</v>
      </c>
      <c r="SFC23" s="240" t="s">
        <v>133</v>
      </c>
      <c r="SFD23" s="240" t="s">
        <v>133</v>
      </c>
      <c r="SFE23" s="240" t="s">
        <v>133</v>
      </c>
      <c r="SFF23" s="240" t="s">
        <v>133</v>
      </c>
      <c r="SFG23" s="240" t="s">
        <v>133</v>
      </c>
      <c r="SFH23" s="240" t="s">
        <v>133</v>
      </c>
      <c r="SFI23" s="240" t="s">
        <v>133</v>
      </c>
      <c r="SFJ23" s="240" t="s">
        <v>133</v>
      </c>
      <c r="SFK23" s="240" t="s">
        <v>133</v>
      </c>
      <c r="SFL23" s="240" t="s">
        <v>133</v>
      </c>
      <c r="SFM23" s="240" t="s">
        <v>133</v>
      </c>
      <c r="SFN23" s="240" t="s">
        <v>133</v>
      </c>
      <c r="SFO23" s="240" t="s">
        <v>133</v>
      </c>
      <c r="SFP23" s="240" t="s">
        <v>133</v>
      </c>
      <c r="SFQ23" s="240" t="s">
        <v>133</v>
      </c>
      <c r="SFR23" s="240" t="s">
        <v>133</v>
      </c>
      <c r="SFS23" s="240" t="s">
        <v>133</v>
      </c>
      <c r="SFT23" s="240" t="s">
        <v>133</v>
      </c>
      <c r="SFU23" s="240" t="s">
        <v>133</v>
      </c>
      <c r="SFV23" s="240" t="s">
        <v>133</v>
      </c>
      <c r="SFW23" s="240" t="s">
        <v>133</v>
      </c>
      <c r="SFX23" s="240" t="s">
        <v>133</v>
      </c>
      <c r="SFY23" s="240" t="s">
        <v>133</v>
      </c>
      <c r="SFZ23" s="240" t="s">
        <v>133</v>
      </c>
      <c r="SGA23" s="240" t="s">
        <v>133</v>
      </c>
      <c r="SGB23" s="240" t="s">
        <v>133</v>
      </c>
      <c r="SGC23" s="240" t="s">
        <v>133</v>
      </c>
      <c r="SGD23" s="240" t="s">
        <v>133</v>
      </c>
      <c r="SGE23" s="240" t="s">
        <v>133</v>
      </c>
      <c r="SGF23" s="240" t="s">
        <v>133</v>
      </c>
      <c r="SGG23" s="240" t="s">
        <v>133</v>
      </c>
      <c r="SGH23" s="240" t="s">
        <v>133</v>
      </c>
      <c r="SGI23" s="240" t="s">
        <v>133</v>
      </c>
      <c r="SGJ23" s="240" t="s">
        <v>133</v>
      </c>
      <c r="SGK23" s="240" t="s">
        <v>133</v>
      </c>
      <c r="SGL23" s="240" t="s">
        <v>133</v>
      </c>
      <c r="SGM23" s="240" t="s">
        <v>133</v>
      </c>
      <c r="SGN23" s="240" t="s">
        <v>133</v>
      </c>
      <c r="SGO23" s="240" t="s">
        <v>133</v>
      </c>
      <c r="SGP23" s="240" t="s">
        <v>133</v>
      </c>
      <c r="SGQ23" s="240" t="s">
        <v>133</v>
      </c>
      <c r="SGR23" s="240" t="s">
        <v>133</v>
      </c>
      <c r="SGS23" s="240" t="s">
        <v>133</v>
      </c>
      <c r="SGT23" s="240" t="s">
        <v>133</v>
      </c>
      <c r="SGU23" s="240" t="s">
        <v>133</v>
      </c>
      <c r="SGV23" s="240" t="s">
        <v>133</v>
      </c>
      <c r="SGW23" s="240" t="s">
        <v>133</v>
      </c>
      <c r="SGX23" s="240" t="s">
        <v>133</v>
      </c>
      <c r="SGY23" s="240" t="s">
        <v>133</v>
      </c>
      <c r="SGZ23" s="240" t="s">
        <v>133</v>
      </c>
      <c r="SHA23" s="240" t="s">
        <v>133</v>
      </c>
      <c r="SHB23" s="240" t="s">
        <v>133</v>
      </c>
      <c r="SHC23" s="240" t="s">
        <v>133</v>
      </c>
      <c r="SHD23" s="240" t="s">
        <v>133</v>
      </c>
      <c r="SHE23" s="240" t="s">
        <v>133</v>
      </c>
      <c r="SHF23" s="240" t="s">
        <v>133</v>
      </c>
      <c r="SHG23" s="240" t="s">
        <v>133</v>
      </c>
      <c r="SHH23" s="240" t="s">
        <v>133</v>
      </c>
      <c r="SHI23" s="240" t="s">
        <v>133</v>
      </c>
      <c r="SHJ23" s="240" t="s">
        <v>133</v>
      </c>
      <c r="SHK23" s="240" t="s">
        <v>133</v>
      </c>
      <c r="SHL23" s="240" t="s">
        <v>133</v>
      </c>
      <c r="SHM23" s="240" t="s">
        <v>133</v>
      </c>
      <c r="SHN23" s="240" t="s">
        <v>133</v>
      </c>
      <c r="SHO23" s="240" t="s">
        <v>133</v>
      </c>
      <c r="SHP23" s="240" t="s">
        <v>133</v>
      </c>
      <c r="SHQ23" s="240" t="s">
        <v>133</v>
      </c>
      <c r="SHR23" s="240" t="s">
        <v>133</v>
      </c>
      <c r="SHS23" s="240" t="s">
        <v>133</v>
      </c>
      <c r="SHT23" s="240" t="s">
        <v>133</v>
      </c>
      <c r="SHU23" s="240" t="s">
        <v>133</v>
      </c>
      <c r="SHV23" s="240" t="s">
        <v>133</v>
      </c>
      <c r="SHW23" s="240" t="s">
        <v>133</v>
      </c>
      <c r="SHX23" s="240" t="s">
        <v>133</v>
      </c>
      <c r="SHY23" s="240" t="s">
        <v>133</v>
      </c>
      <c r="SHZ23" s="240" t="s">
        <v>133</v>
      </c>
      <c r="SIA23" s="240" t="s">
        <v>133</v>
      </c>
      <c r="SIB23" s="240" t="s">
        <v>133</v>
      </c>
      <c r="SIC23" s="240" t="s">
        <v>133</v>
      </c>
      <c r="SID23" s="240" t="s">
        <v>133</v>
      </c>
      <c r="SIE23" s="240" t="s">
        <v>133</v>
      </c>
      <c r="SIF23" s="240" t="s">
        <v>133</v>
      </c>
      <c r="SIG23" s="240" t="s">
        <v>133</v>
      </c>
      <c r="SIH23" s="240" t="s">
        <v>133</v>
      </c>
      <c r="SII23" s="240" t="s">
        <v>133</v>
      </c>
      <c r="SIJ23" s="240" t="s">
        <v>133</v>
      </c>
      <c r="SIK23" s="240" t="s">
        <v>133</v>
      </c>
      <c r="SIL23" s="240" t="s">
        <v>133</v>
      </c>
      <c r="SIM23" s="240" t="s">
        <v>133</v>
      </c>
      <c r="SIN23" s="240" t="s">
        <v>133</v>
      </c>
      <c r="SIO23" s="240" t="s">
        <v>133</v>
      </c>
      <c r="SIP23" s="240" t="s">
        <v>133</v>
      </c>
      <c r="SIQ23" s="240" t="s">
        <v>133</v>
      </c>
      <c r="SIR23" s="240" t="s">
        <v>133</v>
      </c>
      <c r="SIS23" s="240" t="s">
        <v>133</v>
      </c>
      <c r="SIT23" s="240" t="s">
        <v>133</v>
      </c>
      <c r="SIU23" s="240" t="s">
        <v>133</v>
      </c>
      <c r="SIV23" s="240" t="s">
        <v>133</v>
      </c>
      <c r="SIW23" s="240" t="s">
        <v>133</v>
      </c>
      <c r="SIX23" s="240" t="s">
        <v>133</v>
      </c>
      <c r="SIY23" s="240" t="s">
        <v>133</v>
      </c>
      <c r="SIZ23" s="240" t="s">
        <v>133</v>
      </c>
      <c r="SJA23" s="240" t="s">
        <v>133</v>
      </c>
      <c r="SJB23" s="240" t="s">
        <v>133</v>
      </c>
      <c r="SJC23" s="240" t="s">
        <v>133</v>
      </c>
      <c r="SJD23" s="240" t="s">
        <v>133</v>
      </c>
      <c r="SJE23" s="240" t="s">
        <v>133</v>
      </c>
      <c r="SJF23" s="240" t="s">
        <v>133</v>
      </c>
      <c r="SJG23" s="240" t="s">
        <v>133</v>
      </c>
      <c r="SJH23" s="240" t="s">
        <v>133</v>
      </c>
      <c r="SJI23" s="240" t="s">
        <v>133</v>
      </c>
      <c r="SJJ23" s="240" t="s">
        <v>133</v>
      </c>
      <c r="SJK23" s="240" t="s">
        <v>133</v>
      </c>
      <c r="SJL23" s="240" t="s">
        <v>133</v>
      </c>
      <c r="SJM23" s="240" t="s">
        <v>133</v>
      </c>
      <c r="SJN23" s="240" t="s">
        <v>133</v>
      </c>
      <c r="SJO23" s="240" t="s">
        <v>133</v>
      </c>
      <c r="SJP23" s="240" t="s">
        <v>133</v>
      </c>
      <c r="SJQ23" s="240" t="s">
        <v>133</v>
      </c>
      <c r="SJR23" s="240" t="s">
        <v>133</v>
      </c>
      <c r="SJS23" s="240" t="s">
        <v>133</v>
      </c>
      <c r="SJT23" s="240" t="s">
        <v>133</v>
      </c>
      <c r="SJU23" s="240" t="s">
        <v>133</v>
      </c>
      <c r="SJV23" s="240" t="s">
        <v>133</v>
      </c>
      <c r="SJW23" s="240" t="s">
        <v>133</v>
      </c>
      <c r="SJX23" s="240" t="s">
        <v>133</v>
      </c>
      <c r="SJY23" s="240" t="s">
        <v>133</v>
      </c>
      <c r="SJZ23" s="240" t="s">
        <v>133</v>
      </c>
      <c r="SKA23" s="240" t="s">
        <v>133</v>
      </c>
      <c r="SKB23" s="240" t="s">
        <v>133</v>
      </c>
      <c r="SKC23" s="240" t="s">
        <v>133</v>
      </c>
      <c r="SKD23" s="240" t="s">
        <v>133</v>
      </c>
      <c r="SKE23" s="240" t="s">
        <v>133</v>
      </c>
      <c r="SKF23" s="240" t="s">
        <v>133</v>
      </c>
      <c r="SKG23" s="240" t="s">
        <v>133</v>
      </c>
      <c r="SKH23" s="240" t="s">
        <v>133</v>
      </c>
      <c r="SKI23" s="240" t="s">
        <v>133</v>
      </c>
      <c r="SKJ23" s="240" t="s">
        <v>133</v>
      </c>
      <c r="SKK23" s="240" t="s">
        <v>133</v>
      </c>
      <c r="SKL23" s="240" t="s">
        <v>133</v>
      </c>
      <c r="SKM23" s="240" t="s">
        <v>133</v>
      </c>
      <c r="SKN23" s="240" t="s">
        <v>133</v>
      </c>
      <c r="SKO23" s="240" t="s">
        <v>133</v>
      </c>
      <c r="SKP23" s="240" t="s">
        <v>133</v>
      </c>
      <c r="SKQ23" s="240" t="s">
        <v>133</v>
      </c>
      <c r="SKR23" s="240" t="s">
        <v>133</v>
      </c>
      <c r="SKS23" s="240" t="s">
        <v>133</v>
      </c>
      <c r="SKT23" s="240" t="s">
        <v>133</v>
      </c>
      <c r="SKU23" s="240" t="s">
        <v>133</v>
      </c>
      <c r="SKV23" s="240" t="s">
        <v>133</v>
      </c>
      <c r="SKW23" s="240" t="s">
        <v>133</v>
      </c>
      <c r="SKX23" s="240" t="s">
        <v>133</v>
      </c>
      <c r="SKY23" s="240" t="s">
        <v>133</v>
      </c>
      <c r="SKZ23" s="240" t="s">
        <v>133</v>
      </c>
      <c r="SLA23" s="240" t="s">
        <v>133</v>
      </c>
      <c r="SLB23" s="240" t="s">
        <v>133</v>
      </c>
      <c r="SLC23" s="240" t="s">
        <v>133</v>
      </c>
      <c r="SLD23" s="240" t="s">
        <v>133</v>
      </c>
      <c r="SLE23" s="240" t="s">
        <v>133</v>
      </c>
      <c r="SLF23" s="240" t="s">
        <v>133</v>
      </c>
      <c r="SLG23" s="240" t="s">
        <v>133</v>
      </c>
      <c r="SLH23" s="240" t="s">
        <v>133</v>
      </c>
      <c r="SLI23" s="240" t="s">
        <v>133</v>
      </c>
      <c r="SLJ23" s="240" t="s">
        <v>133</v>
      </c>
      <c r="SLK23" s="240" t="s">
        <v>133</v>
      </c>
      <c r="SLL23" s="240" t="s">
        <v>133</v>
      </c>
      <c r="SLM23" s="240" t="s">
        <v>133</v>
      </c>
      <c r="SLN23" s="240" t="s">
        <v>133</v>
      </c>
      <c r="SLO23" s="240" t="s">
        <v>133</v>
      </c>
      <c r="SLP23" s="240" t="s">
        <v>133</v>
      </c>
      <c r="SLQ23" s="240" t="s">
        <v>133</v>
      </c>
      <c r="SLR23" s="240" t="s">
        <v>133</v>
      </c>
      <c r="SLS23" s="240" t="s">
        <v>133</v>
      </c>
      <c r="SLT23" s="240" t="s">
        <v>133</v>
      </c>
      <c r="SLU23" s="240" t="s">
        <v>133</v>
      </c>
      <c r="SLV23" s="240" t="s">
        <v>133</v>
      </c>
      <c r="SLW23" s="240" t="s">
        <v>133</v>
      </c>
      <c r="SLX23" s="240" t="s">
        <v>133</v>
      </c>
      <c r="SLY23" s="240" t="s">
        <v>133</v>
      </c>
      <c r="SLZ23" s="240" t="s">
        <v>133</v>
      </c>
      <c r="SMA23" s="240" t="s">
        <v>133</v>
      </c>
      <c r="SMB23" s="240" t="s">
        <v>133</v>
      </c>
      <c r="SMC23" s="240" t="s">
        <v>133</v>
      </c>
      <c r="SMD23" s="240" t="s">
        <v>133</v>
      </c>
      <c r="SME23" s="240" t="s">
        <v>133</v>
      </c>
      <c r="SMF23" s="240" t="s">
        <v>133</v>
      </c>
      <c r="SMG23" s="240" t="s">
        <v>133</v>
      </c>
      <c r="SMH23" s="240" t="s">
        <v>133</v>
      </c>
      <c r="SMI23" s="240" t="s">
        <v>133</v>
      </c>
      <c r="SMJ23" s="240" t="s">
        <v>133</v>
      </c>
      <c r="SMK23" s="240" t="s">
        <v>133</v>
      </c>
      <c r="SML23" s="240" t="s">
        <v>133</v>
      </c>
      <c r="SMM23" s="240" t="s">
        <v>133</v>
      </c>
      <c r="SMN23" s="240" t="s">
        <v>133</v>
      </c>
      <c r="SMO23" s="240" t="s">
        <v>133</v>
      </c>
      <c r="SMP23" s="240" t="s">
        <v>133</v>
      </c>
      <c r="SMQ23" s="240" t="s">
        <v>133</v>
      </c>
      <c r="SMR23" s="240" t="s">
        <v>133</v>
      </c>
      <c r="SMS23" s="240" t="s">
        <v>133</v>
      </c>
      <c r="SMT23" s="240" t="s">
        <v>133</v>
      </c>
      <c r="SMU23" s="240" t="s">
        <v>133</v>
      </c>
      <c r="SMV23" s="240" t="s">
        <v>133</v>
      </c>
      <c r="SMW23" s="240" t="s">
        <v>133</v>
      </c>
      <c r="SMX23" s="240" t="s">
        <v>133</v>
      </c>
      <c r="SMY23" s="240" t="s">
        <v>133</v>
      </c>
      <c r="SMZ23" s="240" t="s">
        <v>133</v>
      </c>
      <c r="SNA23" s="240" t="s">
        <v>133</v>
      </c>
      <c r="SNB23" s="240" t="s">
        <v>133</v>
      </c>
      <c r="SNC23" s="240" t="s">
        <v>133</v>
      </c>
      <c r="SND23" s="240" t="s">
        <v>133</v>
      </c>
      <c r="SNE23" s="240" t="s">
        <v>133</v>
      </c>
      <c r="SNF23" s="240" t="s">
        <v>133</v>
      </c>
      <c r="SNG23" s="240" t="s">
        <v>133</v>
      </c>
      <c r="SNH23" s="240" t="s">
        <v>133</v>
      </c>
      <c r="SNI23" s="240" t="s">
        <v>133</v>
      </c>
      <c r="SNJ23" s="240" t="s">
        <v>133</v>
      </c>
      <c r="SNK23" s="240" t="s">
        <v>133</v>
      </c>
      <c r="SNL23" s="240" t="s">
        <v>133</v>
      </c>
      <c r="SNM23" s="240" t="s">
        <v>133</v>
      </c>
      <c r="SNN23" s="240" t="s">
        <v>133</v>
      </c>
      <c r="SNO23" s="240" t="s">
        <v>133</v>
      </c>
      <c r="SNP23" s="240" t="s">
        <v>133</v>
      </c>
      <c r="SNQ23" s="240" t="s">
        <v>133</v>
      </c>
      <c r="SNR23" s="240" t="s">
        <v>133</v>
      </c>
      <c r="SNS23" s="240" t="s">
        <v>133</v>
      </c>
      <c r="SNT23" s="240" t="s">
        <v>133</v>
      </c>
      <c r="SNU23" s="240" t="s">
        <v>133</v>
      </c>
      <c r="SNV23" s="240" t="s">
        <v>133</v>
      </c>
      <c r="SNW23" s="240" t="s">
        <v>133</v>
      </c>
      <c r="SNX23" s="240" t="s">
        <v>133</v>
      </c>
      <c r="SNY23" s="240" t="s">
        <v>133</v>
      </c>
      <c r="SNZ23" s="240" t="s">
        <v>133</v>
      </c>
      <c r="SOA23" s="240" t="s">
        <v>133</v>
      </c>
      <c r="SOB23" s="240" t="s">
        <v>133</v>
      </c>
      <c r="SOC23" s="240" t="s">
        <v>133</v>
      </c>
      <c r="SOD23" s="240" t="s">
        <v>133</v>
      </c>
      <c r="SOE23" s="240" t="s">
        <v>133</v>
      </c>
      <c r="SOF23" s="240" t="s">
        <v>133</v>
      </c>
      <c r="SOG23" s="240" t="s">
        <v>133</v>
      </c>
      <c r="SOH23" s="240" t="s">
        <v>133</v>
      </c>
      <c r="SOI23" s="240" t="s">
        <v>133</v>
      </c>
      <c r="SOJ23" s="240" t="s">
        <v>133</v>
      </c>
      <c r="SOK23" s="240" t="s">
        <v>133</v>
      </c>
      <c r="SOL23" s="240" t="s">
        <v>133</v>
      </c>
      <c r="SOM23" s="240" t="s">
        <v>133</v>
      </c>
      <c r="SON23" s="240" t="s">
        <v>133</v>
      </c>
      <c r="SOO23" s="240" t="s">
        <v>133</v>
      </c>
      <c r="SOP23" s="240" t="s">
        <v>133</v>
      </c>
      <c r="SOQ23" s="240" t="s">
        <v>133</v>
      </c>
      <c r="SOR23" s="240" t="s">
        <v>133</v>
      </c>
      <c r="SOS23" s="240" t="s">
        <v>133</v>
      </c>
      <c r="SOT23" s="240" t="s">
        <v>133</v>
      </c>
      <c r="SOU23" s="240" t="s">
        <v>133</v>
      </c>
      <c r="SOV23" s="240" t="s">
        <v>133</v>
      </c>
      <c r="SOW23" s="240" t="s">
        <v>133</v>
      </c>
      <c r="SOX23" s="240" t="s">
        <v>133</v>
      </c>
      <c r="SOY23" s="240" t="s">
        <v>133</v>
      </c>
      <c r="SOZ23" s="240" t="s">
        <v>133</v>
      </c>
      <c r="SPA23" s="240" t="s">
        <v>133</v>
      </c>
      <c r="SPB23" s="240" t="s">
        <v>133</v>
      </c>
      <c r="SPC23" s="240" t="s">
        <v>133</v>
      </c>
      <c r="SPD23" s="240" t="s">
        <v>133</v>
      </c>
      <c r="SPE23" s="240" t="s">
        <v>133</v>
      </c>
      <c r="SPF23" s="240" t="s">
        <v>133</v>
      </c>
      <c r="SPG23" s="240" t="s">
        <v>133</v>
      </c>
      <c r="SPH23" s="240" t="s">
        <v>133</v>
      </c>
      <c r="SPI23" s="240" t="s">
        <v>133</v>
      </c>
      <c r="SPJ23" s="240" t="s">
        <v>133</v>
      </c>
      <c r="SPK23" s="240" t="s">
        <v>133</v>
      </c>
      <c r="SPL23" s="240" t="s">
        <v>133</v>
      </c>
      <c r="SPM23" s="240" t="s">
        <v>133</v>
      </c>
      <c r="SPN23" s="240" t="s">
        <v>133</v>
      </c>
      <c r="SPO23" s="240" t="s">
        <v>133</v>
      </c>
      <c r="SPP23" s="240" t="s">
        <v>133</v>
      </c>
      <c r="SPQ23" s="240" t="s">
        <v>133</v>
      </c>
      <c r="SPR23" s="240" t="s">
        <v>133</v>
      </c>
      <c r="SPS23" s="240" t="s">
        <v>133</v>
      </c>
      <c r="SPT23" s="240" t="s">
        <v>133</v>
      </c>
      <c r="SPU23" s="240" t="s">
        <v>133</v>
      </c>
      <c r="SPV23" s="240" t="s">
        <v>133</v>
      </c>
      <c r="SPW23" s="240" t="s">
        <v>133</v>
      </c>
      <c r="SPX23" s="240" t="s">
        <v>133</v>
      </c>
      <c r="SPY23" s="240" t="s">
        <v>133</v>
      </c>
      <c r="SPZ23" s="240" t="s">
        <v>133</v>
      </c>
      <c r="SQA23" s="240" t="s">
        <v>133</v>
      </c>
      <c r="SQB23" s="240" t="s">
        <v>133</v>
      </c>
      <c r="SQC23" s="240" t="s">
        <v>133</v>
      </c>
      <c r="SQD23" s="240" t="s">
        <v>133</v>
      </c>
      <c r="SQE23" s="240" t="s">
        <v>133</v>
      </c>
      <c r="SQF23" s="240" t="s">
        <v>133</v>
      </c>
      <c r="SQG23" s="240" t="s">
        <v>133</v>
      </c>
      <c r="SQH23" s="240" t="s">
        <v>133</v>
      </c>
      <c r="SQI23" s="240" t="s">
        <v>133</v>
      </c>
      <c r="SQJ23" s="240" t="s">
        <v>133</v>
      </c>
      <c r="SQK23" s="240" t="s">
        <v>133</v>
      </c>
      <c r="SQL23" s="240" t="s">
        <v>133</v>
      </c>
      <c r="SQM23" s="240" t="s">
        <v>133</v>
      </c>
      <c r="SQN23" s="240" t="s">
        <v>133</v>
      </c>
      <c r="SQO23" s="240" t="s">
        <v>133</v>
      </c>
      <c r="SQP23" s="240" t="s">
        <v>133</v>
      </c>
      <c r="SQQ23" s="240" t="s">
        <v>133</v>
      </c>
      <c r="SQR23" s="240" t="s">
        <v>133</v>
      </c>
      <c r="SQS23" s="240" t="s">
        <v>133</v>
      </c>
      <c r="SQT23" s="240" t="s">
        <v>133</v>
      </c>
      <c r="SQU23" s="240" t="s">
        <v>133</v>
      </c>
      <c r="SQV23" s="240" t="s">
        <v>133</v>
      </c>
      <c r="SQW23" s="240" t="s">
        <v>133</v>
      </c>
      <c r="SQX23" s="240" t="s">
        <v>133</v>
      </c>
      <c r="SQY23" s="240" t="s">
        <v>133</v>
      </c>
      <c r="SQZ23" s="240" t="s">
        <v>133</v>
      </c>
      <c r="SRA23" s="240" t="s">
        <v>133</v>
      </c>
      <c r="SRB23" s="240" t="s">
        <v>133</v>
      </c>
      <c r="SRC23" s="240" t="s">
        <v>133</v>
      </c>
      <c r="SRD23" s="240" t="s">
        <v>133</v>
      </c>
      <c r="SRE23" s="240" t="s">
        <v>133</v>
      </c>
      <c r="SRF23" s="240" t="s">
        <v>133</v>
      </c>
      <c r="SRG23" s="240" t="s">
        <v>133</v>
      </c>
      <c r="SRH23" s="240" t="s">
        <v>133</v>
      </c>
      <c r="SRI23" s="240" t="s">
        <v>133</v>
      </c>
      <c r="SRJ23" s="240" t="s">
        <v>133</v>
      </c>
      <c r="SRK23" s="240" t="s">
        <v>133</v>
      </c>
      <c r="SRL23" s="240" t="s">
        <v>133</v>
      </c>
      <c r="SRM23" s="240" t="s">
        <v>133</v>
      </c>
      <c r="SRN23" s="240" t="s">
        <v>133</v>
      </c>
      <c r="SRO23" s="240" t="s">
        <v>133</v>
      </c>
      <c r="SRP23" s="240" t="s">
        <v>133</v>
      </c>
      <c r="SRQ23" s="240" t="s">
        <v>133</v>
      </c>
      <c r="SRR23" s="240" t="s">
        <v>133</v>
      </c>
      <c r="SRS23" s="240" t="s">
        <v>133</v>
      </c>
      <c r="SRT23" s="240" t="s">
        <v>133</v>
      </c>
      <c r="SRU23" s="240" t="s">
        <v>133</v>
      </c>
      <c r="SRV23" s="240" t="s">
        <v>133</v>
      </c>
      <c r="SRW23" s="240" t="s">
        <v>133</v>
      </c>
      <c r="SRX23" s="240" t="s">
        <v>133</v>
      </c>
      <c r="SRY23" s="240" t="s">
        <v>133</v>
      </c>
      <c r="SRZ23" s="240" t="s">
        <v>133</v>
      </c>
      <c r="SSA23" s="240" t="s">
        <v>133</v>
      </c>
      <c r="SSB23" s="240" t="s">
        <v>133</v>
      </c>
      <c r="SSC23" s="240" t="s">
        <v>133</v>
      </c>
      <c r="SSD23" s="240" t="s">
        <v>133</v>
      </c>
      <c r="SSE23" s="240" t="s">
        <v>133</v>
      </c>
      <c r="SSF23" s="240" t="s">
        <v>133</v>
      </c>
      <c r="SSG23" s="240" t="s">
        <v>133</v>
      </c>
      <c r="SSH23" s="240" t="s">
        <v>133</v>
      </c>
      <c r="SSI23" s="240" t="s">
        <v>133</v>
      </c>
      <c r="SSJ23" s="240" t="s">
        <v>133</v>
      </c>
      <c r="SSK23" s="240" t="s">
        <v>133</v>
      </c>
      <c r="SSL23" s="240" t="s">
        <v>133</v>
      </c>
      <c r="SSM23" s="240" t="s">
        <v>133</v>
      </c>
      <c r="SSN23" s="240" t="s">
        <v>133</v>
      </c>
      <c r="SSO23" s="240" t="s">
        <v>133</v>
      </c>
      <c r="SSP23" s="240" t="s">
        <v>133</v>
      </c>
      <c r="SSQ23" s="240" t="s">
        <v>133</v>
      </c>
      <c r="SSR23" s="240" t="s">
        <v>133</v>
      </c>
      <c r="SSS23" s="240" t="s">
        <v>133</v>
      </c>
      <c r="SST23" s="240" t="s">
        <v>133</v>
      </c>
      <c r="SSU23" s="240" t="s">
        <v>133</v>
      </c>
      <c r="SSV23" s="240" t="s">
        <v>133</v>
      </c>
      <c r="SSW23" s="240" t="s">
        <v>133</v>
      </c>
      <c r="SSX23" s="240" t="s">
        <v>133</v>
      </c>
      <c r="SSY23" s="240" t="s">
        <v>133</v>
      </c>
      <c r="SSZ23" s="240" t="s">
        <v>133</v>
      </c>
      <c r="STA23" s="240" t="s">
        <v>133</v>
      </c>
      <c r="STB23" s="240" t="s">
        <v>133</v>
      </c>
      <c r="STC23" s="240" t="s">
        <v>133</v>
      </c>
      <c r="STD23" s="240" t="s">
        <v>133</v>
      </c>
      <c r="STE23" s="240" t="s">
        <v>133</v>
      </c>
      <c r="STF23" s="240" t="s">
        <v>133</v>
      </c>
      <c r="STG23" s="240" t="s">
        <v>133</v>
      </c>
      <c r="STH23" s="240" t="s">
        <v>133</v>
      </c>
      <c r="STI23" s="240" t="s">
        <v>133</v>
      </c>
      <c r="STJ23" s="240" t="s">
        <v>133</v>
      </c>
      <c r="STK23" s="240" t="s">
        <v>133</v>
      </c>
      <c r="STL23" s="240" t="s">
        <v>133</v>
      </c>
      <c r="STM23" s="240" t="s">
        <v>133</v>
      </c>
      <c r="STN23" s="240" t="s">
        <v>133</v>
      </c>
      <c r="STO23" s="240" t="s">
        <v>133</v>
      </c>
      <c r="STP23" s="240" t="s">
        <v>133</v>
      </c>
      <c r="STQ23" s="240" t="s">
        <v>133</v>
      </c>
      <c r="STR23" s="240" t="s">
        <v>133</v>
      </c>
      <c r="STS23" s="240" t="s">
        <v>133</v>
      </c>
      <c r="STT23" s="240" t="s">
        <v>133</v>
      </c>
      <c r="STU23" s="240" t="s">
        <v>133</v>
      </c>
      <c r="STV23" s="240" t="s">
        <v>133</v>
      </c>
      <c r="STW23" s="240" t="s">
        <v>133</v>
      </c>
      <c r="STX23" s="240" t="s">
        <v>133</v>
      </c>
      <c r="STY23" s="240" t="s">
        <v>133</v>
      </c>
      <c r="STZ23" s="240" t="s">
        <v>133</v>
      </c>
      <c r="SUA23" s="240" t="s">
        <v>133</v>
      </c>
      <c r="SUB23" s="240" t="s">
        <v>133</v>
      </c>
      <c r="SUC23" s="240" t="s">
        <v>133</v>
      </c>
      <c r="SUD23" s="240" t="s">
        <v>133</v>
      </c>
      <c r="SUE23" s="240" t="s">
        <v>133</v>
      </c>
      <c r="SUF23" s="240" t="s">
        <v>133</v>
      </c>
      <c r="SUG23" s="240" t="s">
        <v>133</v>
      </c>
      <c r="SUH23" s="240" t="s">
        <v>133</v>
      </c>
      <c r="SUI23" s="240" t="s">
        <v>133</v>
      </c>
      <c r="SUJ23" s="240" t="s">
        <v>133</v>
      </c>
      <c r="SUK23" s="240" t="s">
        <v>133</v>
      </c>
      <c r="SUL23" s="240" t="s">
        <v>133</v>
      </c>
      <c r="SUM23" s="240" t="s">
        <v>133</v>
      </c>
      <c r="SUN23" s="240" t="s">
        <v>133</v>
      </c>
      <c r="SUO23" s="240" t="s">
        <v>133</v>
      </c>
      <c r="SUP23" s="240" t="s">
        <v>133</v>
      </c>
      <c r="SUQ23" s="240" t="s">
        <v>133</v>
      </c>
      <c r="SUR23" s="240" t="s">
        <v>133</v>
      </c>
      <c r="SUS23" s="240" t="s">
        <v>133</v>
      </c>
      <c r="SUT23" s="240" t="s">
        <v>133</v>
      </c>
      <c r="SUU23" s="240" t="s">
        <v>133</v>
      </c>
      <c r="SUV23" s="240" t="s">
        <v>133</v>
      </c>
      <c r="SUW23" s="240" t="s">
        <v>133</v>
      </c>
      <c r="SUX23" s="240" t="s">
        <v>133</v>
      </c>
      <c r="SUY23" s="240" t="s">
        <v>133</v>
      </c>
      <c r="SUZ23" s="240" t="s">
        <v>133</v>
      </c>
      <c r="SVA23" s="240" t="s">
        <v>133</v>
      </c>
      <c r="SVB23" s="240" t="s">
        <v>133</v>
      </c>
      <c r="SVC23" s="240" t="s">
        <v>133</v>
      </c>
      <c r="SVD23" s="240" t="s">
        <v>133</v>
      </c>
      <c r="SVE23" s="240" t="s">
        <v>133</v>
      </c>
      <c r="SVF23" s="240" t="s">
        <v>133</v>
      </c>
      <c r="SVG23" s="240" t="s">
        <v>133</v>
      </c>
      <c r="SVH23" s="240" t="s">
        <v>133</v>
      </c>
      <c r="SVI23" s="240" t="s">
        <v>133</v>
      </c>
      <c r="SVJ23" s="240" t="s">
        <v>133</v>
      </c>
      <c r="SVK23" s="240" t="s">
        <v>133</v>
      </c>
      <c r="SVL23" s="240" t="s">
        <v>133</v>
      </c>
      <c r="SVM23" s="240" t="s">
        <v>133</v>
      </c>
      <c r="SVN23" s="240" t="s">
        <v>133</v>
      </c>
      <c r="SVO23" s="240" t="s">
        <v>133</v>
      </c>
      <c r="SVP23" s="240" t="s">
        <v>133</v>
      </c>
      <c r="SVQ23" s="240" t="s">
        <v>133</v>
      </c>
      <c r="SVR23" s="240" t="s">
        <v>133</v>
      </c>
      <c r="SVS23" s="240" t="s">
        <v>133</v>
      </c>
      <c r="SVT23" s="240" t="s">
        <v>133</v>
      </c>
      <c r="SVU23" s="240" t="s">
        <v>133</v>
      </c>
      <c r="SVV23" s="240" t="s">
        <v>133</v>
      </c>
      <c r="SVW23" s="240" t="s">
        <v>133</v>
      </c>
      <c r="SVX23" s="240" t="s">
        <v>133</v>
      </c>
      <c r="SVY23" s="240" t="s">
        <v>133</v>
      </c>
      <c r="SVZ23" s="240" t="s">
        <v>133</v>
      </c>
      <c r="SWA23" s="240" t="s">
        <v>133</v>
      </c>
      <c r="SWB23" s="240" t="s">
        <v>133</v>
      </c>
      <c r="SWC23" s="240" t="s">
        <v>133</v>
      </c>
      <c r="SWD23" s="240" t="s">
        <v>133</v>
      </c>
      <c r="SWE23" s="240" t="s">
        <v>133</v>
      </c>
      <c r="SWF23" s="240" t="s">
        <v>133</v>
      </c>
      <c r="SWG23" s="240" t="s">
        <v>133</v>
      </c>
      <c r="SWH23" s="240" t="s">
        <v>133</v>
      </c>
      <c r="SWI23" s="240" t="s">
        <v>133</v>
      </c>
      <c r="SWJ23" s="240" t="s">
        <v>133</v>
      </c>
      <c r="SWK23" s="240" t="s">
        <v>133</v>
      </c>
      <c r="SWL23" s="240" t="s">
        <v>133</v>
      </c>
      <c r="SWM23" s="240" t="s">
        <v>133</v>
      </c>
      <c r="SWN23" s="240" t="s">
        <v>133</v>
      </c>
      <c r="SWO23" s="240" t="s">
        <v>133</v>
      </c>
      <c r="SWP23" s="240" t="s">
        <v>133</v>
      </c>
      <c r="SWQ23" s="240" t="s">
        <v>133</v>
      </c>
      <c r="SWR23" s="240" t="s">
        <v>133</v>
      </c>
      <c r="SWS23" s="240" t="s">
        <v>133</v>
      </c>
      <c r="SWT23" s="240" t="s">
        <v>133</v>
      </c>
      <c r="SWU23" s="240" t="s">
        <v>133</v>
      </c>
      <c r="SWV23" s="240" t="s">
        <v>133</v>
      </c>
      <c r="SWW23" s="240" t="s">
        <v>133</v>
      </c>
      <c r="SWX23" s="240" t="s">
        <v>133</v>
      </c>
      <c r="SWY23" s="240" t="s">
        <v>133</v>
      </c>
      <c r="SWZ23" s="240" t="s">
        <v>133</v>
      </c>
      <c r="SXA23" s="240" t="s">
        <v>133</v>
      </c>
      <c r="SXB23" s="240" t="s">
        <v>133</v>
      </c>
      <c r="SXC23" s="240" t="s">
        <v>133</v>
      </c>
      <c r="SXD23" s="240" t="s">
        <v>133</v>
      </c>
      <c r="SXE23" s="240" t="s">
        <v>133</v>
      </c>
      <c r="SXF23" s="240" t="s">
        <v>133</v>
      </c>
      <c r="SXG23" s="240" t="s">
        <v>133</v>
      </c>
      <c r="SXH23" s="240" t="s">
        <v>133</v>
      </c>
      <c r="SXI23" s="240" t="s">
        <v>133</v>
      </c>
      <c r="SXJ23" s="240" t="s">
        <v>133</v>
      </c>
      <c r="SXK23" s="240" t="s">
        <v>133</v>
      </c>
      <c r="SXL23" s="240" t="s">
        <v>133</v>
      </c>
      <c r="SXM23" s="240" t="s">
        <v>133</v>
      </c>
      <c r="SXN23" s="240" t="s">
        <v>133</v>
      </c>
      <c r="SXO23" s="240" t="s">
        <v>133</v>
      </c>
      <c r="SXP23" s="240" t="s">
        <v>133</v>
      </c>
      <c r="SXQ23" s="240" t="s">
        <v>133</v>
      </c>
      <c r="SXR23" s="240" t="s">
        <v>133</v>
      </c>
      <c r="SXS23" s="240" t="s">
        <v>133</v>
      </c>
      <c r="SXT23" s="240" t="s">
        <v>133</v>
      </c>
      <c r="SXU23" s="240" t="s">
        <v>133</v>
      </c>
      <c r="SXV23" s="240" t="s">
        <v>133</v>
      </c>
      <c r="SXW23" s="240" t="s">
        <v>133</v>
      </c>
      <c r="SXX23" s="240" t="s">
        <v>133</v>
      </c>
      <c r="SXY23" s="240" t="s">
        <v>133</v>
      </c>
      <c r="SXZ23" s="240" t="s">
        <v>133</v>
      </c>
      <c r="SYA23" s="240" t="s">
        <v>133</v>
      </c>
      <c r="SYB23" s="240" t="s">
        <v>133</v>
      </c>
      <c r="SYC23" s="240" t="s">
        <v>133</v>
      </c>
      <c r="SYD23" s="240" t="s">
        <v>133</v>
      </c>
      <c r="SYE23" s="240" t="s">
        <v>133</v>
      </c>
      <c r="SYF23" s="240" t="s">
        <v>133</v>
      </c>
      <c r="SYG23" s="240" t="s">
        <v>133</v>
      </c>
      <c r="SYH23" s="240" t="s">
        <v>133</v>
      </c>
      <c r="SYI23" s="240" t="s">
        <v>133</v>
      </c>
      <c r="SYJ23" s="240" t="s">
        <v>133</v>
      </c>
      <c r="SYK23" s="240" t="s">
        <v>133</v>
      </c>
      <c r="SYL23" s="240" t="s">
        <v>133</v>
      </c>
      <c r="SYM23" s="240" t="s">
        <v>133</v>
      </c>
      <c r="SYN23" s="240" t="s">
        <v>133</v>
      </c>
      <c r="SYO23" s="240" t="s">
        <v>133</v>
      </c>
      <c r="SYP23" s="240" t="s">
        <v>133</v>
      </c>
      <c r="SYQ23" s="240" t="s">
        <v>133</v>
      </c>
      <c r="SYR23" s="240" t="s">
        <v>133</v>
      </c>
      <c r="SYS23" s="240" t="s">
        <v>133</v>
      </c>
      <c r="SYT23" s="240" t="s">
        <v>133</v>
      </c>
      <c r="SYU23" s="240" t="s">
        <v>133</v>
      </c>
      <c r="SYV23" s="240" t="s">
        <v>133</v>
      </c>
      <c r="SYW23" s="240" t="s">
        <v>133</v>
      </c>
      <c r="SYX23" s="240" t="s">
        <v>133</v>
      </c>
      <c r="SYY23" s="240" t="s">
        <v>133</v>
      </c>
      <c r="SYZ23" s="240" t="s">
        <v>133</v>
      </c>
      <c r="SZA23" s="240" t="s">
        <v>133</v>
      </c>
      <c r="SZB23" s="240" t="s">
        <v>133</v>
      </c>
      <c r="SZC23" s="240" t="s">
        <v>133</v>
      </c>
      <c r="SZD23" s="240" t="s">
        <v>133</v>
      </c>
      <c r="SZE23" s="240" t="s">
        <v>133</v>
      </c>
      <c r="SZF23" s="240" t="s">
        <v>133</v>
      </c>
      <c r="SZG23" s="240" t="s">
        <v>133</v>
      </c>
      <c r="SZH23" s="240" t="s">
        <v>133</v>
      </c>
      <c r="SZI23" s="240" t="s">
        <v>133</v>
      </c>
      <c r="SZJ23" s="240" t="s">
        <v>133</v>
      </c>
      <c r="SZK23" s="240" t="s">
        <v>133</v>
      </c>
      <c r="SZL23" s="240" t="s">
        <v>133</v>
      </c>
      <c r="SZM23" s="240" t="s">
        <v>133</v>
      </c>
      <c r="SZN23" s="240" t="s">
        <v>133</v>
      </c>
      <c r="SZO23" s="240" t="s">
        <v>133</v>
      </c>
      <c r="SZP23" s="240" t="s">
        <v>133</v>
      </c>
      <c r="SZQ23" s="240" t="s">
        <v>133</v>
      </c>
      <c r="SZR23" s="240" t="s">
        <v>133</v>
      </c>
      <c r="SZS23" s="240" t="s">
        <v>133</v>
      </c>
      <c r="SZT23" s="240" t="s">
        <v>133</v>
      </c>
      <c r="SZU23" s="240" t="s">
        <v>133</v>
      </c>
      <c r="SZV23" s="240" t="s">
        <v>133</v>
      </c>
      <c r="SZW23" s="240" t="s">
        <v>133</v>
      </c>
      <c r="SZX23" s="240" t="s">
        <v>133</v>
      </c>
      <c r="SZY23" s="240" t="s">
        <v>133</v>
      </c>
      <c r="SZZ23" s="240" t="s">
        <v>133</v>
      </c>
      <c r="TAA23" s="240" t="s">
        <v>133</v>
      </c>
      <c r="TAB23" s="240" t="s">
        <v>133</v>
      </c>
      <c r="TAC23" s="240" t="s">
        <v>133</v>
      </c>
      <c r="TAD23" s="240" t="s">
        <v>133</v>
      </c>
      <c r="TAE23" s="240" t="s">
        <v>133</v>
      </c>
      <c r="TAF23" s="240" t="s">
        <v>133</v>
      </c>
      <c r="TAG23" s="240" t="s">
        <v>133</v>
      </c>
      <c r="TAH23" s="240" t="s">
        <v>133</v>
      </c>
      <c r="TAI23" s="240" t="s">
        <v>133</v>
      </c>
      <c r="TAJ23" s="240" t="s">
        <v>133</v>
      </c>
      <c r="TAK23" s="240" t="s">
        <v>133</v>
      </c>
      <c r="TAL23" s="240" t="s">
        <v>133</v>
      </c>
      <c r="TAM23" s="240" t="s">
        <v>133</v>
      </c>
      <c r="TAN23" s="240" t="s">
        <v>133</v>
      </c>
      <c r="TAO23" s="240" t="s">
        <v>133</v>
      </c>
      <c r="TAP23" s="240" t="s">
        <v>133</v>
      </c>
      <c r="TAQ23" s="240" t="s">
        <v>133</v>
      </c>
      <c r="TAR23" s="240" t="s">
        <v>133</v>
      </c>
      <c r="TAS23" s="240" t="s">
        <v>133</v>
      </c>
      <c r="TAT23" s="240" t="s">
        <v>133</v>
      </c>
      <c r="TAU23" s="240" t="s">
        <v>133</v>
      </c>
      <c r="TAV23" s="240" t="s">
        <v>133</v>
      </c>
      <c r="TAW23" s="240" t="s">
        <v>133</v>
      </c>
      <c r="TAX23" s="240" t="s">
        <v>133</v>
      </c>
      <c r="TAY23" s="240" t="s">
        <v>133</v>
      </c>
      <c r="TAZ23" s="240" t="s">
        <v>133</v>
      </c>
      <c r="TBA23" s="240" t="s">
        <v>133</v>
      </c>
      <c r="TBB23" s="240" t="s">
        <v>133</v>
      </c>
      <c r="TBC23" s="240" t="s">
        <v>133</v>
      </c>
      <c r="TBD23" s="240" t="s">
        <v>133</v>
      </c>
      <c r="TBE23" s="240" t="s">
        <v>133</v>
      </c>
      <c r="TBF23" s="240" t="s">
        <v>133</v>
      </c>
      <c r="TBG23" s="240" t="s">
        <v>133</v>
      </c>
      <c r="TBH23" s="240" t="s">
        <v>133</v>
      </c>
      <c r="TBI23" s="240" t="s">
        <v>133</v>
      </c>
      <c r="TBJ23" s="240" t="s">
        <v>133</v>
      </c>
      <c r="TBK23" s="240" t="s">
        <v>133</v>
      </c>
      <c r="TBL23" s="240" t="s">
        <v>133</v>
      </c>
      <c r="TBM23" s="240" t="s">
        <v>133</v>
      </c>
      <c r="TBN23" s="240" t="s">
        <v>133</v>
      </c>
      <c r="TBO23" s="240" t="s">
        <v>133</v>
      </c>
      <c r="TBP23" s="240" t="s">
        <v>133</v>
      </c>
      <c r="TBQ23" s="240" t="s">
        <v>133</v>
      </c>
      <c r="TBR23" s="240" t="s">
        <v>133</v>
      </c>
      <c r="TBS23" s="240" t="s">
        <v>133</v>
      </c>
      <c r="TBT23" s="240" t="s">
        <v>133</v>
      </c>
      <c r="TBU23" s="240" t="s">
        <v>133</v>
      </c>
      <c r="TBV23" s="240" t="s">
        <v>133</v>
      </c>
      <c r="TBW23" s="240" t="s">
        <v>133</v>
      </c>
      <c r="TBX23" s="240" t="s">
        <v>133</v>
      </c>
      <c r="TBY23" s="240" t="s">
        <v>133</v>
      </c>
      <c r="TBZ23" s="240" t="s">
        <v>133</v>
      </c>
      <c r="TCA23" s="240" t="s">
        <v>133</v>
      </c>
      <c r="TCB23" s="240" t="s">
        <v>133</v>
      </c>
      <c r="TCC23" s="240" t="s">
        <v>133</v>
      </c>
      <c r="TCD23" s="240" t="s">
        <v>133</v>
      </c>
      <c r="TCE23" s="240" t="s">
        <v>133</v>
      </c>
      <c r="TCF23" s="240" t="s">
        <v>133</v>
      </c>
      <c r="TCG23" s="240" t="s">
        <v>133</v>
      </c>
      <c r="TCH23" s="240" t="s">
        <v>133</v>
      </c>
      <c r="TCI23" s="240" t="s">
        <v>133</v>
      </c>
      <c r="TCJ23" s="240" t="s">
        <v>133</v>
      </c>
      <c r="TCK23" s="240" t="s">
        <v>133</v>
      </c>
      <c r="TCL23" s="240" t="s">
        <v>133</v>
      </c>
      <c r="TCM23" s="240" t="s">
        <v>133</v>
      </c>
      <c r="TCN23" s="240" t="s">
        <v>133</v>
      </c>
      <c r="TCO23" s="240" t="s">
        <v>133</v>
      </c>
      <c r="TCP23" s="240" t="s">
        <v>133</v>
      </c>
      <c r="TCQ23" s="240" t="s">
        <v>133</v>
      </c>
      <c r="TCR23" s="240" t="s">
        <v>133</v>
      </c>
      <c r="TCS23" s="240" t="s">
        <v>133</v>
      </c>
      <c r="TCT23" s="240" t="s">
        <v>133</v>
      </c>
      <c r="TCU23" s="240" t="s">
        <v>133</v>
      </c>
      <c r="TCV23" s="240" t="s">
        <v>133</v>
      </c>
      <c r="TCW23" s="240" t="s">
        <v>133</v>
      </c>
      <c r="TCX23" s="240" t="s">
        <v>133</v>
      </c>
      <c r="TCY23" s="240" t="s">
        <v>133</v>
      </c>
      <c r="TCZ23" s="240" t="s">
        <v>133</v>
      </c>
      <c r="TDA23" s="240" t="s">
        <v>133</v>
      </c>
      <c r="TDB23" s="240" t="s">
        <v>133</v>
      </c>
      <c r="TDC23" s="240" t="s">
        <v>133</v>
      </c>
      <c r="TDD23" s="240" t="s">
        <v>133</v>
      </c>
      <c r="TDE23" s="240" t="s">
        <v>133</v>
      </c>
      <c r="TDF23" s="240" t="s">
        <v>133</v>
      </c>
      <c r="TDG23" s="240" t="s">
        <v>133</v>
      </c>
      <c r="TDH23" s="240" t="s">
        <v>133</v>
      </c>
      <c r="TDI23" s="240" t="s">
        <v>133</v>
      </c>
      <c r="TDJ23" s="240" t="s">
        <v>133</v>
      </c>
      <c r="TDK23" s="240" t="s">
        <v>133</v>
      </c>
      <c r="TDL23" s="240" t="s">
        <v>133</v>
      </c>
      <c r="TDM23" s="240" t="s">
        <v>133</v>
      </c>
      <c r="TDN23" s="240" t="s">
        <v>133</v>
      </c>
      <c r="TDO23" s="240" t="s">
        <v>133</v>
      </c>
      <c r="TDP23" s="240" t="s">
        <v>133</v>
      </c>
      <c r="TDQ23" s="240" t="s">
        <v>133</v>
      </c>
      <c r="TDR23" s="240" t="s">
        <v>133</v>
      </c>
      <c r="TDS23" s="240" t="s">
        <v>133</v>
      </c>
      <c r="TDT23" s="240" t="s">
        <v>133</v>
      </c>
      <c r="TDU23" s="240" t="s">
        <v>133</v>
      </c>
      <c r="TDV23" s="240" t="s">
        <v>133</v>
      </c>
      <c r="TDW23" s="240" t="s">
        <v>133</v>
      </c>
      <c r="TDX23" s="240" t="s">
        <v>133</v>
      </c>
      <c r="TDY23" s="240" t="s">
        <v>133</v>
      </c>
      <c r="TDZ23" s="240" t="s">
        <v>133</v>
      </c>
      <c r="TEA23" s="240" t="s">
        <v>133</v>
      </c>
      <c r="TEB23" s="240" t="s">
        <v>133</v>
      </c>
      <c r="TEC23" s="240" t="s">
        <v>133</v>
      </c>
      <c r="TED23" s="240" t="s">
        <v>133</v>
      </c>
      <c r="TEE23" s="240" t="s">
        <v>133</v>
      </c>
      <c r="TEF23" s="240" t="s">
        <v>133</v>
      </c>
      <c r="TEG23" s="240" t="s">
        <v>133</v>
      </c>
      <c r="TEH23" s="240" t="s">
        <v>133</v>
      </c>
      <c r="TEI23" s="240" t="s">
        <v>133</v>
      </c>
      <c r="TEJ23" s="240" t="s">
        <v>133</v>
      </c>
      <c r="TEK23" s="240" t="s">
        <v>133</v>
      </c>
      <c r="TEL23" s="240" t="s">
        <v>133</v>
      </c>
      <c r="TEM23" s="240" t="s">
        <v>133</v>
      </c>
      <c r="TEN23" s="240" t="s">
        <v>133</v>
      </c>
      <c r="TEO23" s="240" t="s">
        <v>133</v>
      </c>
      <c r="TEP23" s="240" t="s">
        <v>133</v>
      </c>
      <c r="TEQ23" s="240" t="s">
        <v>133</v>
      </c>
      <c r="TER23" s="240" t="s">
        <v>133</v>
      </c>
      <c r="TES23" s="240" t="s">
        <v>133</v>
      </c>
      <c r="TET23" s="240" t="s">
        <v>133</v>
      </c>
      <c r="TEU23" s="240" t="s">
        <v>133</v>
      </c>
      <c r="TEV23" s="240" t="s">
        <v>133</v>
      </c>
      <c r="TEW23" s="240" t="s">
        <v>133</v>
      </c>
      <c r="TEX23" s="240" t="s">
        <v>133</v>
      </c>
      <c r="TEY23" s="240" t="s">
        <v>133</v>
      </c>
      <c r="TEZ23" s="240" t="s">
        <v>133</v>
      </c>
      <c r="TFA23" s="240" t="s">
        <v>133</v>
      </c>
      <c r="TFB23" s="240" t="s">
        <v>133</v>
      </c>
      <c r="TFC23" s="240" t="s">
        <v>133</v>
      </c>
      <c r="TFD23" s="240" t="s">
        <v>133</v>
      </c>
      <c r="TFE23" s="240" t="s">
        <v>133</v>
      </c>
      <c r="TFF23" s="240" t="s">
        <v>133</v>
      </c>
      <c r="TFG23" s="240" t="s">
        <v>133</v>
      </c>
      <c r="TFH23" s="240" t="s">
        <v>133</v>
      </c>
      <c r="TFI23" s="240" t="s">
        <v>133</v>
      </c>
      <c r="TFJ23" s="240" t="s">
        <v>133</v>
      </c>
      <c r="TFK23" s="240" t="s">
        <v>133</v>
      </c>
      <c r="TFL23" s="240" t="s">
        <v>133</v>
      </c>
      <c r="TFM23" s="240" t="s">
        <v>133</v>
      </c>
      <c r="TFN23" s="240" t="s">
        <v>133</v>
      </c>
      <c r="TFO23" s="240" t="s">
        <v>133</v>
      </c>
      <c r="TFP23" s="240" t="s">
        <v>133</v>
      </c>
      <c r="TFQ23" s="240" t="s">
        <v>133</v>
      </c>
      <c r="TFR23" s="240" t="s">
        <v>133</v>
      </c>
      <c r="TFS23" s="240" t="s">
        <v>133</v>
      </c>
      <c r="TFT23" s="240" t="s">
        <v>133</v>
      </c>
      <c r="TFU23" s="240" t="s">
        <v>133</v>
      </c>
      <c r="TFV23" s="240" t="s">
        <v>133</v>
      </c>
      <c r="TFW23" s="240" t="s">
        <v>133</v>
      </c>
      <c r="TFX23" s="240" t="s">
        <v>133</v>
      </c>
      <c r="TFY23" s="240" t="s">
        <v>133</v>
      </c>
      <c r="TFZ23" s="240" t="s">
        <v>133</v>
      </c>
      <c r="TGA23" s="240" t="s">
        <v>133</v>
      </c>
      <c r="TGB23" s="240" t="s">
        <v>133</v>
      </c>
      <c r="TGC23" s="240" t="s">
        <v>133</v>
      </c>
      <c r="TGD23" s="240" t="s">
        <v>133</v>
      </c>
      <c r="TGE23" s="240" t="s">
        <v>133</v>
      </c>
      <c r="TGF23" s="240" t="s">
        <v>133</v>
      </c>
      <c r="TGG23" s="240" t="s">
        <v>133</v>
      </c>
      <c r="TGH23" s="240" t="s">
        <v>133</v>
      </c>
      <c r="TGI23" s="240" t="s">
        <v>133</v>
      </c>
      <c r="TGJ23" s="240" t="s">
        <v>133</v>
      </c>
      <c r="TGK23" s="240" t="s">
        <v>133</v>
      </c>
      <c r="TGL23" s="240" t="s">
        <v>133</v>
      </c>
      <c r="TGM23" s="240" t="s">
        <v>133</v>
      </c>
      <c r="TGN23" s="240" t="s">
        <v>133</v>
      </c>
      <c r="TGO23" s="240" t="s">
        <v>133</v>
      </c>
      <c r="TGP23" s="240" t="s">
        <v>133</v>
      </c>
      <c r="TGQ23" s="240" t="s">
        <v>133</v>
      </c>
      <c r="TGR23" s="240" t="s">
        <v>133</v>
      </c>
      <c r="TGS23" s="240" t="s">
        <v>133</v>
      </c>
      <c r="TGT23" s="240" t="s">
        <v>133</v>
      </c>
      <c r="TGU23" s="240" t="s">
        <v>133</v>
      </c>
      <c r="TGV23" s="240" t="s">
        <v>133</v>
      </c>
      <c r="TGW23" s="240" t="s">
        <v>133</v>
      </c>
      <c r="TGX23" s="240" t="s">
        <v>133</v>
      </c>
      <c r="TGY23" s="240" t="s">
        <v>133</v>
      </c>
      <c r="TGZ23" s="240" t="s">
        <v>133</v>
      </c>
      <c r="THA23" s="240" t="s">
        <v>133</v>
      </c>
      <c r="THB23" s="240" t="s">
        <v>133</v>
      </c>
      <c r="THC23" s="240" t="s">
        <v>133</v>
      </c>
      <c r="THD23" s="240" t="s">
        <v>133</v>
      </c>
      <c r="THE23" s="240" t="s">
        <v>133</v>
      </c>
      <c r="THF23" s="240" t="s">
        <v>133</v>
      </c>
      <c r="THG23" s="240" t="s">
        <v>133</v>
      </c>
      <c r="THH23" s="240" t="s">
        <v>133</v>
      </c>
      <c r="THI23" s="240" t="s">
        <v>133</v>
      </c>
      <c r="THJ23" s="240" t="s">
        <v>133</v>
      </c>
      <c r="THK23" s="240" t="s">
        <v>133</v>
      </c>
      <c r="THL23" s="240" t="s">
        <v>133</v>
      </c>
      <c r="THM23" s="240" t="s">
        <v>133</v>
      </c>
      <c r="THN23" s="240" t="s">
        <v>133</v>
      </c>
      <c r="THO23" s="240" t="s">
        <v>133</v>
      </c>
      <c r="THP23" s="240" t="s">
        <v>133</v>
      </c>
      <c r="THQ23" s="240" t="s">
        <v>133</v>
      </c>
      <c r="THR23" s="240" t="s">
        <v>133</v>
      </c>
      <c r="THS23" s="240" t="s">
        <v>133</v>
      </c>
      <c r="THT23" s="240" t="s">
        <v>133</v>
      </c>
      <c r="THU23" s="240" t="s">
        <v>133</v>
      </c>
      <c r="THV23" s="240" t="s">
        <v>133</v>
      </c>
      <c r="THW23" s="240" t="s">
        <v>133</v>
      </c>
      <c r="THX23" s="240" t="s">
        <v>133</v>
      </c>
      <c r="THY23" s="240" t="s">
        <v>133</v>
      </c>
      <c r="THZ23" s="240" t="s">
        <v>133</v>
      </c>
      <c r="TIA23" s="240" t="s">
        <v>133</v>
      </c>
      <c r="TIB23" s="240" t="s">
        <v>133</v>
      </c>
      <c r="TIC23" s="240" t="s">
        <v>133</v>
      </c>
      <c r="TID23" s="240" t="s">
        <v>133</v>
      </c>
      <c r="TIE23" s="240" t="s">
        <v>133</v>
      </c>
      <c r="TIF23" s="240" t="s">
        <v>133</v>
      </c>
      <c r="TIG23" s="240" t="s">
        <v>133</v>
      </c>
      <c r="TIH23" s="240" t="s">
        <v>133</v>
      </c>
      <c r="TII23" s="240" t="s">
        <v>133</v>
      </c>
      <c r="TIJ23" s="240" t="s">
        <v>133</v>
      </c>
      <c r="TIK23" s="240" t="s">
        <v>133</v>
      </c>
      <c r="TIL23" s="240" t="s">
        <v>133</v>
      </c>
      <c r="TIM23" s="240" t="s">
        <v>133</v>
      </c>
      <c r="TIN23" s="240" t="s">
        <v>133</v>
      </c>
      <c r="TIO23" s="240" t="s">
        <v>133</v>
      </c>
      <c r="TIP23" s="240" t="s">
        <v>133</v>
      </c>
      <c r="TIQ23" s="240" t="s">
        <v>133</v>
      </c>
      <c r="TIR23" s="240" t="s">
        <v>133</v>
      </c>
      <c r="TIS23" s="240" t="s">
        <v>133</v>
      </c>
      <c r="TIT23" s="240" t="s">
        <v>133</v>
      </c>
      <c r="TIU23" s="240" t="s">
        <v>133</v>
      </c>
      <c r="TIV23" s="240" t="s">
        <v>133</v>
      </c>
      <c r="TIW23" s="240" t="s">
        <v>133</v>
      </c>
      <c r="TIX23" s="240" t="s">
        <v>133</v>
      </c>
      <c r="TIY23" s="240" t="s">
        <v>133</v>
      </c>
      <c r="TIZ23" s="240" t="s">
        <v>133</v>
      </c>
      <c r="TJA23" s="240" t="s">
        <v>133</v>
      </c>
      <c r="TJB23" s="240" t="s">
        <v>133</v>
      </c>
      <c r="TJC23" s="240" t="s">
        <v>133</v>
      </c>
      <c r="TJD23" s="240" t="s">
        <v>133</v>
      </c>
      <c r="TJE23" s="240" t="s">
        <v>133</v>
      </c>
      <c r="TJF23" s="240" t="s">
        <v>133</v>
      </c>
      <c r="TJG23" s="240" t="s">
        <v>133</v>
      </c>
      <c r="TJH23" s="240" t="s">
        <v>133</v>
      </c>
      <c r="TJI23" s="240" t="s">
        <v>133</v>
      </c>
      <c r="TJJ23" s="240" t="s">
        <v>133</v>
      </c>
      <c r="TJK23" s="240" t="s">
        <v>133</v>
      </c>
      <c r="TJL23" s="240" t="s">
        <v>133</v>
      </c>
      <c r="TJM23" s="240" t="s">
        <v>133</v>
      </c>
      <c r="TJN23" s="240" t="s">
        <v>133</v>
      </c>
      <c r="TJO23" s="240" t="s">
        <v>133</v>
      </c>
      <c r="TJP23" s="240" t="s">
        <v>133</v>
      </c>
      <c r="TJQ23" s="240" t="s">
        <v>133</v>
      </c>
      <c r="TJR23" s="240" t="s">
        <v>133</v>
      </c>
      <c r="TJS23" s="240" t="s">
        <v>133</v>
      </c>
      <c r="TJT23" s="240" t="s">
        <v>133</v>
      </c>
      <c r="TJU23" s="240" t="s">
        <v>133</v>
      </c>
      <c r="TJV23" s="240" t="s">
        <v>133</v>
      </c>
      <c r="TJW23" s="240" t="s">
        <v>133</v>
      </c>
      <c r="TJX23" s="240" t="s">
        <v>133</v>
      </c>
      <c r="TJY23" s="240" t="s">
        <v>133</v>
      </c>
      <c r="TJZ23" s="240" t="s">
        <v>133</v>
      </c>
      <c r="TKA23" s="240" t="s">
        <v>133</v>
      </c>
      <c r="TKB23" s="240" t="s">
        <v>133</v>
      </c>
      <c r="TKC23" s="240" t="s">
        <v>133</v>
      </c>
      <c r="TKD23" s="240" t="s">
        <v>133</v>
      </c>
      <c r="TKE23" s="240" t="s">
        <v>133</v>
      </c>
      <c r="TKF23" s="240" t="s">
        <v>133</v>
      </c>
      <c r="TKG23" s="240" t="s">
        <v>133</v>
      </c>
      <c r="TKH23" s="240" t="s">
        <v>133</v>
      </c>
      <c r="TKI23" s="240" t="s">
        <v>133</v>
      </c>
      <c r="TKJ23" s="240" t="s">
        <v>133</v>
      </c>
      <c r="TKK23" s="240" t="s">
        <v>133</v>
      </c>
      <c r="TKL23" s="240" t="s">
        <v>133</v>
      </c>
      <c r="TKM23" s="240" t="s">
        <v>133</v>
      </c>
      <c r="TKN23" s="240" t="s">
        <v>133</v>
      </c>
      <c r="TKO23" s="240" t="s">
        <v>133</v>
      </c>
      <c r="TKP23" s="240" t="s">
        <v>133</v>
      </c>
      <c r="TKQ23" s="240" t="s">
        <v>133</v>
      </c>
      <c r="TKR23" s="240" t="s">
        <v>133</v>
      </c>
      <c r="TKS23" s="240" t="s">
        <v>133</v>
      </c>
      <c r="TKT23" s="240" t="s">
        <v>133</v>
      </c>
      <c r="TKU23" s="240" t="s">
        <v>133</v>
      </c>
      <c r="TKV23" s="240" t="s">
        <v>133</v>
      </c>
      <c r="TKW23" s="240" t="s">
        <v>133</v>
      </c>
      <c r="TKX23" s="240" t="s">
        <v>133</v>
      </c>
      <c r="TKY23" s="240" t="s">
        <v>133</v>
      </c>
      <c r="TKZ23" s="240" t="s">
        <v>133</v>
      </c>
      <c r="TLA23" s="240" t="s">
        <v>133</v>
      </c>
      <c r="TLB23" s="240" t="s">
        <v>133</v>
      </c>
      <c r="TLC23" s="240" t="s">
        <v>133</v>
      </c>
      <c r="TLD23" s="240" t="s">
        <v>133</v>
      </c>
      <c r="TLE23" s="240" t="s">
        <v>133</v>
      </c>
      <c r="TLF23" s="240" t="s">
        <v>133</v>
      </c>
      <c r="TLG23" s="240" t="s">
        <v>133</v>
      </c>
      <c r="TLH23" s="240" t="s">
        <v>133</v>
      </c>
      <c r="TLI23" s="240" t="s">
        <v>133</v>
      </c>
      <c r="TLJ23" s="240" t="s">
        <v>133</v>
      </c>
      <c r="TLK23" s="240" t="s">
        <v>133</v>
      </c>
      <c r="TLL23" s="240" t="s">
        <v>133</v>
      </c>
      <c r="TLM23" s="240" t="s">
        <v>133</v>
      </c>
      <c r="TLN23" s="240" t="s">
        <v>133</v>
      </c>
      <c r="TLO23" s="240" t="s">
        <v>133</v>
      </c>
      <c r="TLP23" s="240" t="s">
        <v>133</v>
      </c>
      <c r="TLQ23" s="240" t="s">
        <v>133</v>
      </c>
      <c r="TLR23" s="240" t="s">
        <v>133</v>
      </c>
      <c r="TLS23" s="240" t="s">
        <v>133</v>
      </c>
      <c r="TLT23" s="240" t="s">
        <v>133</v>
      </c>
      <c r="TLU23" s="240" t="s">
        <v>133</v>
      </c>
      <c r="TLV23" s="240" t="s">
        <v>133</v>
      </c>
      <c r="TLW23" s="240" t="s">
        <v>133</v>
      </c>
      <c r="TLX23" s="240" t="s">
        <v>133</v>
      </c>
      <c r="TLY23" s="240" t="s">
        <v>133</v>
      </c>
      <c r="TLZ23" s="240" t="s">
        <v>133</v>
      </c>
      <c r="TMA23" s="240" t="s">
        <v>133</v>
      </c>
      <c r="TMB23" s="240" t="s">
        <v>133</v>
      </c>
      <c r="TMC23" s="240" t="s">
        <v>133</v>
      </c>
      <c r="TMD23" s="240" t="s">
        <v>133</v>
      </c>
      <c r="TME23" s="240" t="s">
        <v>133</v>
      </c>
      <c r="TMF23" s="240" t="s">
        <v>133</v>
      </c>
      <c r="TMG23" s="240" t="s">
        <v>133</v>
      </c>
      <c r="TMH23" s="240" t="s">
        <v>133</v>
      </c>
      <c r="TMI23" s="240" t="s">
        <v>133</v>
      </c>
      <c r="TMJ23" s="240" t="s">
        <v>133</v>
      </c>
      <c r="TMK23" s="240" t="s">
        <v>133</v>
      </c>
      <c r="TML23" s="240" t="s">
        <v>133</v>
      </c>
      <c r="TMM23" s="240" t="s">
        <v>133</v>
      </c>
      <c r="TMN23" s="240" t="s">
        <v>133</v>
      </c>
      <c r="TMO23" s="240" t="s">
        <v>133</v>
      </c>
      <c r="TMP23" s="240" t="s">
        <v>133</v>
      </c>
      <c r="TMQ23" s="240" t="s">
        <v>133</v>
      </c>
      <c r="TMR23" s="240" t="s">
        <v>133</v>
      </c>
      <c r="TMS23" s="240" t="s">
        <v>133</v>
      </c>
      <c r="TMT23" s="240" t="s">
        <v>133</v>
      </c>
      <c r="TMU23" s="240" t="s">
        <v>133</v>
      </c>
      <c r="TMV23" s="240" t="s">
        <v>133</v>
      </c>
      <c r="TMW23" s="240" t="s">
        <v>133</v>
      </c>
      <c r="TMX23" s="240" t="s">
        <v>133</v>
      </c>
      <c r="TMY23" s="240" t="s">
        <v>133</v>
      </c>
      <c r="TMZ23" s="240" t="s">
        <v>133</v>
      </c>
      <c r="TNA23" s="240" t="s">
        <v>133</v>
      </c>
      <c r="TNB23" s="240" t="s">
        <v>133</v>
      </c>
      <c r="TNC23" s="240" t="s">
        <v>133</v>
      </c>
      <c r="TND23" s="240" t="s">
        <v>133</v>
      </c>
      <c r="TNE23" s="240" t="s">
        <v>133</v>
      </c>
      <c r="TNF23" s="240" t="s">
        <v>133</v>
      </c>
      <c r="TNG23" s="240" t="s">
        <v>133</v>
      </c>
      <c r="TNH23" s="240" t="s">
        <v>133</v>
      </c>
      <c r="TNI23" s="240" t="s">
        <v>133</v>
      </c>
      <c r="TNJ23" s="240" t="s">
        <v>133</v>
      </c>
      <c r="TNK23" s="240" t="s">
        <v>133</v>
      </c>
      <c r="TNL23" s="240" t="s">
        <v>133</v>
      </c>
      <c r="TNM23" s="240" t="s">
        <v>133</v>
      </c>
      <c r="TNN23" s="240" t="s">
        <v>133</v>
      </c>
      <c r="TNO23" s="240" t="s">
        <v>133</v>
      </c>
      <c r="TNP23" s="240" t="s">
        <v>133</v>
      </c>
      <c r="TNQ23" s="240" t="s">
        <v>133</v>
      </c>
      <c r="TNR23" s="240" t="s">
        <v>133</v>
      </c>
      <c r="TNS23" s="240" t="s">
        <v>133</v>
      </c>
      <c r="TNT23" s="240" t="s">
        <v>133</v>
      </c>
      <c r="TNU23" s="240" t="s">
        <v>133</v>
      </c>
      <c r="TNV23" s="240" t="s">
        <v>133</v>
      </c>
      <c r="TNW23" s="240" t="s">
        <v>133</v>
      </c>
      <c r="TNX23" s="240" t="s">
        <v>133</v>
      </c>
      <c r="TNY23" s="240" t="s">
        <v>133</v>
      </c>
      <c r="TNZ23" s="240" t="s">
        <v>133</v>
      </c>
      <c r="TOA23" s="240" t="s">
        <v>133</v>
      </c>
      <c r="TOB23" s="240" t="s">
        <v>133</v>
      </c>
      <c r="TOC23" s="240" t="s">
        <v>133</v>
      </c>
      <c r="TOD23" s="240" t="s">
        <v>133</v>
      </c>
      <c r="TOE23" s="240" t="s">
        <v>133</v>
      </c>
      <c r="TOF23" s="240" t="s">
        <v>133</v>
      </c>
      <c r="TOG23" s="240" t="s">
        <v>133</v>
      </c>
      <c r="TOH23" s="240" t="s">
        <v>133</v>
      </c>
      <c r="TOI23" s="240" t="s">
        <v>133</v>
      </c>
      <c r="TOJ23" s="240" t="s">
        <v>133</v>
      </c>
      <c r="TOK23" s="240" t="s">
        <v>133</v>
      </c>
      <c r="TOL23" s="240" t="s">
        <v>133</v>
      </c>
      <c r="TOM23" s="240" t="s">
        <v>133</v>
      </c>
      <c r="TON23" s="240" t="s">
        <v>133</v>
      </c>
      <c r="TOO23" s="240" t="s">
        <v>133</v>
      </c>
      <c r="TOP23" s="240" t="s">
        <v>133</v>
      </c>
      <c r="TOQ23" s="240" t="s">
        <v>133</v>
      </c>
      <c r="TOR23" s="240" t="s">
        <v>133</v>
      </c>
      <c r="TOS23" s="240" t="s">
        <v>133</v>
      </c>
      <c r="TOT23" s="240" t="s">
        <v>133</v>
      </c>
      <c r="TOU23" s="240" t="s">
        <v>133</v>
      </c>
      <c r="TOV23" s="240" t="s">
        <v>133</v>
      </c>
      <c r="TOW23" s="240" t="s">
        <v>133</v>
      </c>
      <c r="TOX23" s="240" t="s">
        <v>133</v>
      </c>
      <c r="TOY23" s="240" t="s">
        <v>133</v>
      </c>
      <c r="TOZ23" s="240" t="s">
        <v>133</v>
      </c>
      <c r="TPA23" s="240" t="s">
        <v>133</v>
      </c>
      <c r="TPB23" s="240" t="s">
        <v>133</v>
      </c>
      <c r="TPC23" s="240" t="s">
        <v>133</v>
      </c>
      <c r="TPD23" s="240" t="s">
        <v>133</v>
      </c>
      <c r="TPE23" s="240" t="s">
        <v>133</v>
      </c>
      <c r="TPF23" s="240" t="s">
        <v>133</v>
      </c>
      <c r="TPG23" s="240" t="s">
        <v>133</v>
      </c>
      <c r="TPH23" s="240" t="s">
        <v>133</v>
      </c>
      <c r="TPI23" s="240" t="s">
        <v>133</v>
      </c>
      <c r="TPJ23" s="240" t="s">
        <v>133</v>
      </c>
      <c r="TPK23" s="240" t="s">
        <v>133</v>
      </c>
      <c r="TPL23" s="240" t="s">
        <v>133</v>
      </c>
      <c r="TPM23" s="240" t="s">
        <v>133</v>
      </c>
      <c r="TPN23" s="240" t="s">
        <v>133</v>
      </c>
      <c r="TPO23" s="240" t="s">
        <v>133</v>
      </c>
      <c r="TPP23" s="240" t="s">
        <v>133</v>
      </c>
      <c r="TPQ23" s="240" t="s">
        <v>133</v>
      </c>
      <c r="TPR23" s="240" t="s">
        <v>133</v>
      </c>
      <c r="TPS23" s="240" t="s">
        <v>133</v>
      </c>
      <c r="TPT23" s="240" t="s">
        <v>133</v>
      </c>
      <c r="TPU23" s="240" t="s">
        <v>133</v>
      </c>
      <c r="TPV23" s="240" t="s">
        <v>133</v>
      </c>
      <c r="TPW23" s="240" t="s">
        <v>133</v>
      </c>
      <c r="TPX23" s="240" t="s">
        <v>133</v>
      </c>
      <c r="TPY23" s="240" t="s">
        <v>133</v>
      </c>
      <c r="TPZ23" s="240" t="s">
        <v>133</v>
      </c>
      <c r="TQA23" s="240" t="s">
        <v>133</v>
      </c>
      <c r="TQB23" s="240" t="s">
        <v>133</v>
      </c>
      <c r="TQC23" s="240" t="s">
        <v>133</v>
      </c>
      <c r="TQD23" s="240" t="s">
        <v>133</v>
      </c>
      <c r="TQE23" s="240" t="s">
        <v>133</v>
      </c>
      <c r="TQF23" s="240" t="s">
        <v>133</v>
      </c>
      <c r="TQG23" s="240" t="s">
        <v>133</v>
      </c>
      <c r="TQH23" s="240" t="s">
        <v>133</v>
      </c>
      <c r="TQI23" s="240" t="s">
        <v>133</v>
      </c>
      <c r="TQJ23" s="240" t="s">
        <v>133</v>
      </c>
      <c r="TQK23" s="240" t="s">
        <v>133</v>
      </c>
      <c r="TQL23" s="240" t="s">
        <v>133</v>
      </c>
      <c r="TQM23" s="240" t="s">
        <v>133</v>
      </c>
      <c r="TQN23" s="240" t="s">
        <v>133</v>
      </c>
      <c r="TQO23" s="240" t="s">
        <v>133</v>
      </c>
      <c r="TQP23" s="240" t="s">
        <v>133</v>
      </c>
      <c r="TQQ23" s="240" t="s">
        <v>133</v>
      </c>
      <c r="TQR23" s="240" t="s">
        <v>133</v>
      </c>
      <c r="TQS23" s="240" t="s">
        <v>133</v>
      </c>
      <c r="TQT23" s="240" t="s">
        <v>133</v>
      </c>
      <c r="TQU23" s="240" t="s">
        <v>133</v>
      </c>
      <c r="TQV23" s="240" t="s">
        <v>133</v>
      </c>
      <c r="TQW23" s="240" t="s">
        <v>133</v>
      </c>
      <c r="TQX23" s="240" t="s">
        <v>133</v>
      </c>
      <c r="TQY23" s="240" t="s">
        <v>133</v>
      </c>
      <c r="TQZ23" s="240" t="s">
        <v>133</v>
      </c>
      <c r="TRA23" s="240" t="s">
        <v>133</v>
      </c>
      <c r="TRB23" s="240" t="s">
        <v>133</v>
      </c>
      <c r="TRC23" s="240" t="s">
        <v>133</v>
      </c>
      <c r="TRD23" s="240" t="s">
        <v>133</v>
      </c>
      <c r="TRE23" s="240" t="s">
        <v>133</v>
      </c>
      <c r="TRF23" s="240" t="s">
        <v>133</v>
      </c>
      <c r="TRG23" s="240" t="s">
        <v>133</v>
      </c>
      <c r="TRH23" s="240" t="s">
        <v>133</v>
      </c>
      <c r="TRI23" s="240" t="s">
        <v>133</v>
      </c>
      <c r="TRJ23" s="240" t="s">
        <v>133</v>
      </c>
      <c r="TRK23" s="240" t="s">
        <v>133</v>
      </c>
      <c r="TRL23" s="240" t="s">
        <v>133</v>
      </c>
      <c r="TRM23" s="240" t="s">
        <v>133</v>
      </c>
      <c r="TRN23" s="240" t="s">
        <v>133</v>
      </c>
      <c r="TRO23" s="240" t="s">
        <v>133</v>
      </c>
      <c r="TRP23" s="240" t="s">
        <v>133</v>
      </c>
      <c r="TRQ23" s="240" t="s">
        <v>133</v>
      </c>
      <c r="TRR23" s="240" t="s">
        <v>133</v>
      </c>
      <c r="TRS23" s="240" t="s">
        <v>133</v>
      </c>
      <c r="TRT23" s="240" t="s">
        <v>133</v>
      </c>
      <c r="TRU23" s="240" t="s">
        <v>133</v>
      </c>
      <c r="TRV23" s="240" t="s">
        <v>133</v>
      </c>
      <c r="TRW23" s="240" t="s">
        <v>133</v>
      </c>
      <c r="TRX23" s="240" t="s">
        <v>133</v>
      </c>
      <c r="TRY23" s="240" t="s">
        <v>133</v>
      </c>
      <c r="TRZ23" s="240" t="s">
        <v>133</v>
      </c>
      <c r="TSA23" s="240" t="s">
        <v>133</v>
      </c>
      <c r="TSB23" s="240" t="s">
        <v>133</v>
      </c>
      <c r="TSC23" s="240" t="s">
        <v>133</v>
      </c>
      <c r="TSD23" s="240" t="s">
        <v>133</v>
      </c>
      <c r="TSE23" s="240" t="s">
        <v>133</v>
      </c>
      <c r="TSF23" s="240" t="s">
        <v>133</v>
      </c>
      <c r="TSG23" s="240" t="s">
        <v>133</v>
      </c>
      <c r="TSH23" s="240" t="s">
        <v>133</v>
      </c>
      <c r="TSI23" s="240" t="s">
        <v>133</v>
      </c>
      <c r="TSJ23" s="240" t="s">
        <v>133</v>
      </c>
      <c r="TSK23" s="240" t="s">
        <v>133</v>
      </c>
      <c r="TSL23" s="240" t="s">
        <v>133</v>
      </c>
      <c r="TSM23" s="240" t="s">
        <v>133</v>
      </c>
      <c r="TSN23" s="240" t="s">
        <v>133</v>
      </c>
      <c r="TSO23" s="240" t="s">
        <v>133</v>
      </c>
      <c r="TSP23" s="240" t="s">
        <v>133</v>
      </c>
      <c r="TSQ23" s="240" t="s">
        <v>133</v>
      </c>
      <c r="TSR23" s="240" t="s">
        <v>133</v>
      </c>
      <c r="TSS23" s="240" t="s">
        <v>133</v>
      </c>
      <c r="TST23" s="240" t="s">
        <v>133</v>
      </c>
      <c r="TSU23" s="240" t="s">
        <v>133</v>
      </c>
      <c r="TSV23" s="240" t="s">
        <v>133</v>
      </c>
      <c r="TSW23" s="240" t="s">
        <v>133</v>
      </c>
      <c r="TSX23" s="240" t="s">
        <v>133</v>
      </c>
      <c r="TSY23" s="240" t="s">
        <v>133</v>
      </c>
      <c r="TSZ23" s="240" t="s">
        <v>133</v>
      </c>
      <c r="TTA23" s="240" t="s">
        <v>133</v>
      </c>
      <c r="TTB23" s="240" t="s">
        <v>133</v>
      </c>
      <c r="TTC23" s="240" t="s">
        <v>133</v>
      </c>
      <c r="TTD23" s="240" t="s">
        <v>133</v>
      </c>
      <c r="TTE23" s="240" t="s">
        <v>133</v>
      </c>
      <c r="TTF23" s="240" t="s">
        <v>133</v>
      </c>
      <c r="TTG23" s="240" t="s">
        <v>133</v>
      </c>
      <c r="TTH23" s="240" t="s">
        <v>133</v>
      </c>
      <c r="TTI23" s="240" t="s">
        <v>133</v>
      </c>
      <c r="TTJ23" s="240" t="s">
        <v>133</v>
      </c>
      <c r="TTK23" s="240" t="s">
        <v>133</v>
      </c>
      <c r="TTL23" s="240" t="s">
        <v>133</v>
      </c>
      <c r="TTM23" s="240" t="s">
        <v>133</v>
      </c>
      <c r="TTN23" s="240" t="s">
        <v>133</v>
      </c>
      <c r="TTO23" s="240" t="s">
        <v>133</v>
      </c>
      <c r="TTP23" s="240" t="s">
        <v>133</v>
      </c>
      <c r="TTQ23" s="240" t="s">
        <v>133</v>
      </c>
      <c r="TTR23" s="240" t="s">
        <v>133</v>
      </c>
      <c r="TTS23" s="240" t="s">
        <v>133</v>
      </c>
      <c r="TTT23" s="240" t="s">
        <v>133</v>
      </c>
      <c r="TTU23" s="240" t="s">
        <v>133</v>
      </c>
      <c r="TTV23" s="240" t="s">
        <v>133</v>
      </c>
      <c r="TTW23" s="240" t="s">
        <v>133</v>
      </c>
      <c r="TTX23" s="240" t="s">
        <v>133</v>
      </c>
      <c r="TTY23" s="240" t="s">
        <v>133</v>
      </c>
      <c r="TTZ23" s="240" t="s">
        <v>133</v>
      </c>
      <c r="TUA23" s="240" t="s">
        <v>133</v>
      </c>
      <c r="TUB23" s="240" t="s">
        <v>133</v>
      </c>
      <c r="TUC23" s="240" t="s">
        <v>133</v>
      </c>
      <c r="TUD23" s="240" t="s">
        <v>133</v>
      </c>
      <c r="TUE23" s="240" t="s">
        <v>133</v>
      </c>
      <c r="TUF23" s="240" t="s">
        <v>133</v>
      </c>
      <c r="TUG23" s="240" t="s">
        <v>133</v>
      </c>
      <c r="TUH23" s="240" t="s">
        <v>133</v>
      </c>
      <c r="TUI23" s="240" t="s">
        <v>133</v>
      </c>
      <c r="TUJ23" s="240" t="s">
        <v>133</v>
      </c>
      <c r="TUK23" s="240" t="s">
        <v>133</v>
      </c>
      <c r="TUL23" s="240" t="s">
        <v>133</v>
      </c>
      <c r="TUM23" s="240" t="s">
        <v>133</v>
      </c>
      <c r="TUN23" s="240" t="s">
        <v>133</v>
      </c>
      <c r="TUO23" s="240" t="s">
        <v>133</v>
      </c>
      <c r="TUP23" s="240" t="s">
        <v>133</v>
      </c>
      <c r="TUQ23" s="240" t="s">
        <v>133</v>
      </c>
      <c r="TUR23" s="240" t="s">
        <v>133</v>
      </c>
      <c r="TUS23" s="240" t="s">
        <v>133</v>
      </c>
      <c r="TUT23" s="240" t="s">
        <v>133</v>
      </c>
      <c r="TUU23" s="240" t="s">
        <v>133</v>
      </c>
      <c r="TUV23" s="240" t="s">
        <v>133</v>
      </c>
      <c r="TUW23" s="240" t="s">
        <v>133</v>
      </c>
      <c r="TUX23" s="240" t="s">
        <v>133</v>
      </c>
      <c r="TUY23" s="240" t="s">
        <v>133</v>
      </c>
      <c r="TUZ23" s="240" t="s">
        <v>133</v>
      </c>
      <c r="TVA23" s="240" t="s">
        <v>133</v>
      </c>
      <c r="TVB23" s="240" t="s">
        <v>133</v>
      </c>
      <c r="TVC23" s="240" t="s">
        <v>133</v>
      </c>
      <c r="TVD23" s="240" t="s">
        <v>133</v>
      </c>
      <c r="TVE23" s="240" t="s">
        <v>133</v>
      </c>
      <c r="TVF23" s="240" t="s">
        <v>133</v>
      </c>
      <c r="TVG23" s="240" t="s">
        <v>133</v>
      </c>
      <c r="TVH23" s="240" t="s">
        <v>133</v>
      </c>
      <c r="TVI23" s="240" t="s">
        <v>133</v>
      </c>
      <c r="TVJ23" s="240" t="s">
        <v>133</v>
      </c>
      <c r="TVK23" s="240" t="s">
        <v>133</v>
      </c>
      <c r="TVL23" s="240" t="s">
        <v>133</v>
      </c>
      <c r="TVM23" s="240" t="s">
        <v>133</v>
      </c>
      <c r="TVN23" s="240" t="s">
        <v>133</v>
      </c>
      <c r="TVO23" s="240" t="s">
        <v>133</v>
      </c>
      <c r="TVP23" s="240" t="s">
        <v>133</v>
      </c>
      <c r="TVQ23" s="240" t="s">
        <v>133</v>
      </c>
      <c r="TVR23" s="240" t="s">
        <v>133</v>
      </c>
      <c r="TVS23" s="240" t="s">
        <v>133</v>
      </c>
      <c r="TVT23" s="240" t="s">
        <v>133</v>
      </c>
      <c r="TVU23" s="240" t="s">
        <v>133</v>
      </c>
      <c r="TVV23" s="240" t="s">
        <v>133</v>
      </c>
      <c r="TVW23" s="240" t="s">
        <v>133</v>
      </c>
      <c r="TVX23" s="240" t="s">
        <v>133</v>
      </c>
      <c r="TVY23" s="240" t="s">
        <v>133</v>
      </c>
      <c r="TVZ23" s="240" t="s">
        <v>133</v>
      </c>
      <c r="TWA23" s="240" t="s">
        <v>133</v>
      </c>
      <c r="TWB23" s="240" t="s">
        <v>133</v>
      </c>
      <c r="TWC23" s="240" t="s">
        <v>133</v>
      </c>
      <c r="TWD23" s="240" t="s">
        <v>133</v>
      </c>
      <c r="TWE23" s="240" t="s">
        <v>133</v>
      </c>
      <c r="TWF23" s="240" t="s">
        <v>133</v>
      </c>
      <c r="TWG23" s="240" t="s">
        <v>133</v>
      </c>
      <c r="TWH23" s="240" t="s">
        <v>133</v>
      </c>
      <c r="TWI23" s="240" t="s">
        <v>133</v>
      </c>
      <c r="TWJ23" s="240" t="s">
        <v>133</v>
      </c>
      <c r="TWK23" s="240" t="s">
        <v>133</v>
      </c>
      <c r="TWL23" s="240" t="s">
        <v>133</v>
      </c>
      <c r="TWM23" s="240" t="s">
        <v>133</v>
      </c>
      <c r="TWN23" s="240" t="s">
        <v>133</v>
      </c>
      <c r="TWO23" s="240" t="s">
        <v>133</v>
      </c>
      <c r="TWP23" s="240" t="s">
        <v>133</v>
      </c>
      <c r="TWQ23" s="240" t="s">
        <v>133</v>
      </c>
      <c r="TWR23" s="240" t="s">
        <v>133</v>
      </c>
      <c r="TWS23" s="240" t="s">
        <v>133</v>
      </c>
      <c r="TWT23" s="240" t="s">
        <v>133</v>
      </c>
      <c r="TWU23" s="240" t="s">
        <v>133</v>
      </c>
      <c r="TWV23" s="240" t="s">
        <v>133</v>
      </c>
      <c r="TWW23" s="240" t="s">
        <v>133</v>
      </c>
      <c r="TWX23" s="240" t="s">
        <v>133</v>
      </c>
      <c r="TWY23" s="240" t="s">
        <v>133</v>
      </c>
      <c r="TWZ23" s="240" t="s">
        <v>133</v>
      </c>
      <c r="TXA23" s="240" t="s">
        <v>133</v>
      </c>
      <c r="TXB23" s="240" t="s">
        <v>133</v>
      </c>
      <c r="TXC23" s="240" t="s">
        <v>133</v>
      </c>
      <c r="TXD23" s="240" t="s">
        <v>133</v>
      </c>
      <c r="TXE23" s="240" t="s">
        <v>133</v>
      </c>
      <c r="TXF23" s="240" t="s">
        <v>133</v>
      </c>
      <c r="TXG23" s="240" t="s">
        <v>133</v>
      </c>
      <c r="TXH23" s="240" t="s">
        <v>133</v>
      </c>
      <c r="TXI23" s="240" t="s">
        <v>133</v>
      </c>
      <c r="TXJ23" s="240" t="s">
        <v>133</v>
      </c>
      <c r="TXK23" s="240" t="s">
        <v>133</v>
      </c>
      <c r="TXL23" s="240" t="s">
        <v>133</v>
      </c>
      <c r="TXM23" s="240" t="s">
        <v>133</v>
      </c>
      <c r="TXN23" s="240" t="s">
        <v>133</v>
      </c>
      <c r="TXO23" s="240" t="s">
        <v>133</v>
      </c>
      <c r="TXP23" s="240" t="s">
        <v>133</v>
      </c>
      <c r="TXQ23" s="240" t="s">
        <v>133</v>
      </c>
      <c r="TXR23" s="240" t="s">
        <v>133</v>
      </c>
      <c r="TXS23" s="240" t="s">
        <v>133</v>
      </c>
      <c r="TXT23" s="240" t="s">
        <v>133</v>
      </c>
      <c r="TXU23" s="240" t="s">
        <v>133</v>
      </c>
      <c r="TXV23" s="240" t="s">
        <v>133</v>
      </c>
      <c r="TXW23" s="240" t="s">
        <v>133</v>
      </c>
      <c r="TXX23" s="240" t="s">
        <v>133</v>
      </c>
      <c r="TXY23" s="240" t="s">
        <v>133</v>
      </c>
      <c r="TXZ23" s="240" t="s">
        <v>133</v>
      </c>
      <c r="TYA23" s="240" t="s">
        <v>133</v>
      </c>
      <c r="TYB23" s="240" t="s">
        <v>133</v>
      </c>
      <c r="TYC23" s="240" t="s">
        <v>133</v>
      </c>
      <c r="TYD23" s="240" t="s">
        <v>133</v>
      </c>
      <c r="TYE23" s="240" t="s">
        <v>133</v>
      </c>
      <c r="TYF23" s="240" t="s">
        <v>133</v>
      </c>
      <c r="TYG23" s="240" t="s">
        <v>133</v>
      </c>
      <c r="TYH23" s="240" t="s">
        <v>133</v>
      </c>
      <c r="TYI23" s="240" t="s">
        <v>133</v>
      </c>
      <c r="TYJ23" s="240" t="s">
        <v>133</v>
      </c>
      <c r="TYK23" s="240" t="s">
        <v>133</v>
      </c>
      <c r="TYL23" s="240" t="s">
        <v>133</v>
      </c>
      <c r="TYM23" s="240" t="s">
        <v>133</v>
      </c>
      <c r="TYN23" s="240" t="s">
        <v>133</v>
      </c>
      <c r="TYO23" s="240" t="s">
        <v>133</v>
      </c>
      <c r="TYP23" s="240" t="s">
        <v>133</v>
      </c>
      <c r="TYQ23" s="240" t="s">
        <v>133</v>
      </c>
      <c r="TYR23" s="240" t="s">
        <v>133</v>
      </c>
      <c r="TYS23" s="240" t="s">
        <v>133</v>
      </c>
      <c r="TYT23" s="240" t="s">
        <v>133</v>
      </c>
      <c r="TYU23" s="240" t="s">
        <v>133</v>
      </c>
      <c r="TYV23" s="240" t="s">
        <v>133</v>
      </c>
      <c r="TYW23" s="240" t="s">
        <v>133</v>
      </c>
      <c r="TYX23" s="240" t="s">
        <v>133</v>
      </c>
      <c r="TYY23" s="240" t="s">
        <v>133</v>
      </c>
      <c r="TYZ23" s="240" t="s">
        <v>133</v>
      </c>
      <c r="TZA23" s="240" t="s">
        <v>133</v>
      </c>
      <c r="TZB23" s="240" t="s">
        <v>133</v>
      </c>
      <c r="TZC23" s="240" t="s">
        <v>133</v>
      </c>
      <c r="TZD23" s="240" t="s">
        <v>133</v>
      </c>
      <c r="TZE23" s="240" t="s">
        <v>133</v>
      </c>
      <c r="TZF23" s="240" t="s">
        <v>133</v>
      </c>
      <c r="TZG23" s="240" t="s">
        <v>133</v>
      </c>
      <c r="TZH23" s="240" t="s">
        <v>133</v>
      </c>
      <c r="TZI23" s="240" t="s">
        <v>133</v>
      </c>
      <c r="TZJ23" s="240" t="s">
        <v>133</v>
      </c>
      <c r="TZK23" s="240" t="s">
        <v>133</v>
      </c>
      <c r="TZL23" s="240" t="s">
        <v>133</v>
      </c>
      <c r="TZM23" s="240" t="s">
        <v>133</v>
      </c>
      <c r="TZN23" s="240" t="s">
        <v>133</v>
      </c>
      <c r="TZO23" s="240" t="s">
        <v>133</v>
      </c>
      <c r="TZP23" s="240" t="s">
        <v>133</v>
      </c>
      <c r="TZQ23" s="240" t="s">
        <v>133</v>
      </c>
      <c r="TZR23" s="240" t="s">
        <v>133</v>
      </c>
      <c r="TZS23" s="240" t="s">
        <v>133</v>
      </c>
      <c r="TZT23" s="240" t="s">
        <v>133</v>
      </c>
      <c r="TZU23" s="240" t="s">
        <v>133</v>
      </c>
      <c r="TZV23" s="240" t="s">
        <v>133</v>
      </c>
      <c r="TZW23" s="240" t="s">
        <v>133</v>
      </c>
      <c r="TZX23" s="240" t="s">
        <v>133</v>
      </c>
      <c r="TZY23" s="240" t="s">
        <v>133</v>
      </c>
      <c r="TZZ23" s="240" t="s">
        <v>133</v>
      </c>
      <c r="UAA23" s="240" t="s">
        <v>133</v>
      </c>
      <c r="UAB23" s="240" t="s">
        <v>133</v>
      </c>
      <c r="UAC23" s="240" t="s">
        <v>133</v>
      </c>
      <c r="UAD23" s="240" t="s">
        <v>133</v>
      </c>
      <c r="UAE23" s="240" t="s">
        <v>133</v>
      </c>
      <c r="UAF23" s="240" t="s">
        <v>133</v>
      </c>
      <c r="UAG23" s="240" t="s">
        <v>133</v>
      </c>
      <c r="UAH23" s="240" t="s">
        <v>133</v>
      </c>
      <c r="UAI23" s="240" t="s">
        <v>133</v>
      </c>
      <c r="UAJ23" s="240" t="s">
        <v>133</v>
      </c>
      <c r="UAK23" s="240" t="s">
        <v>133</v>
      </c>
      <c r="UAL23" s="240" t="s">
        <v>133</v>
      </c>
      <c r="UAM23" s="240" t="s">
        <v>133</v>
      </c>
      <c r="UAN23" s="240" t="s">
        <v>133</v>
      </c>
      <c r="UAO23" s="240" t="s">
        <v>133</v>
      </c>
      <c r="UAP23" s="240" t="s">
        <v>133</v>
      </c>
      <c r="UAQ23" s="240" t="s">
        <v>133</v>
      </c>
      <c r="UAR23" s="240" t="s">
        <v>133</v>
      </c>
      <c r="UAS23" s="240" t="s">
        <v>133</v>
      </c>
      <c r="UAT23" s="240" t="s">
        <v>133</v>
      </c>
      <c r="UAU23" s="240" t="s">
        <v>133</v>
      </c>
      <c r="UAV23" s="240" t="s">
        <v>133</v>
      </c>
      <c r="UAW23" s="240" t="s">
        <v>133</v>
      </c>
      <c r="UAX23" s="240" t="s">
        <v>133</v>
      </c>
      <c r="UAY23" s="240" t="s">
        <v>133</v>
      </c>
      <c r="UAZ23" s="240" t="s">
        <v>133</v>
      </c>
      <c r="UBA23" s="240" t="s">
        <v>133</v>
      </c>
      <c r="UBB23" s="240" t="s">
        <v>133</v>
      </c>
      <c r="UBC23" s="240" t="s">
        <v>133</v>
      </c>
      <c r="UBD23" s="240" t="s">
        <v>133</v>
      </c>
      <c r="UBE23" s="240" t="s">
        <v>133</v>
      </c>
      <c r="UBF23" s="240" t="s">
        <v>133</v>
      </c>
      <c r="UBG23" s="240" t="s">
        <v>133</v>
      </c>
      <c r="UBH23" s="240" t="s">
        <v>133</v>
      </c>
      <c r="UBI23" s="240" t="s">
        <v>133</v>
      </c>
      <c r="UBJ23" s="240" t="s">
        <v>133</v>
      </c>
      <c r="UBK23" s="240" t="s">
        <v>133</v>
      </c>
      <c r="UBL23" s="240" t="s">
        <v>133</v>
      </c>
      <c r="UBM23" s="240" t="s">
        <v>133</v>
      </c>
      <c r="UBN23" s="240" t="s">
        <v>133</v>
      </c>
      <c r="UBO23" s="240" t="s">
        <v>133</v>
      </c>
      <c r="UBP23" s="240" t="s">
        <v>133</v>
      </c>
      <c r="UBQ23" s="240" t="s">
        <v>133</v>
      </c>
      <c r="UBR23" s="240" t="s">
        <v>133</v>
      </c>
      <c r="UBS23" s="240" t="s">
        <v>133</v>
      </c>
      <c r="UBT23" s="240" t="s">
        <v>133</v>
      </c>
      <c r="UBU23" s="240" t="s">
        <v>133</v>
      </c>
      <c r="UBV23" s="240" t="s">
        <v>133</v>
      </c>
      <c r="UBW23" s="240" t="s">
        <v>133</v>
      </c>
      <c r="UBX23" s="240" t="s">
        <v>133</v>
      </c>
      <c r="UBY23" s="240" t="s">
        <v>133</v>
      </c>
      <c r="UBZ23" s="240" t="s">
        <v>133</v>
      </c>
      <c r="UCA23" s="240" t="s">
        <v>133</v>
      </c>
      <c r="UCB23" s="240" t="s">
        <v>133</v>
      </c>
      <c r="UCC23" s="240" t="s">
        <v>133</v>
      </c>
      <c r="UCD23" s="240" t="s">
        <v>133</v>
      </c>
      <c r="UCE23" s="240" t="s">
        <v>133</v>
      </c>
      <c r="UCF23" s="240" t="s">
        <v>133</v>
      </c>
      <c r="UCG23" s="240" t="s">
        <v>133</v>
      </c>
      <c r="UCH23" s="240" t="s">
        <v>133</v>
      </c>
      <c r="UCI23" s="240" t="s">
        <v>133</v>
      </c>
      <c r="UCJ23" s="240" t="s">
        <v>133</v>
      </c>
      <c r="UCK23" s="240" t="s">
        <v>133</v>
      </c>
      <c r="UCL23" s="240" t="s">
        <v>133</v>
      </c>
      <c r="UCM23" s="240" t="s">
        <v>133</v>
      </c>
      <c r="UCN23" s="240" t="s">
        <v>133</v>
      </c>
      <c r="UCO23" s="240" t="s">
        <v>133</v>
      </c>
      <c r="UCP23" s="240" t="s">
        <v>133</v>
      </c>
      <c r="UCQ23" s="240" t="s">
        <v>133</v>
      </c>
      <c r="UCR23" s="240" t="s">
        <v>133</v>
      </c>
      <c r="UCS23" s="240" t="s">
        <v>133</v>
      </c>
      <c r="UCT23" s="240" t="s">
        <v>133</v>
      </c>
      <c r="UCU23" s="240" t="s">
        <v>133</v>
      </c>
      <c r="UCV23" s="240" t="s">
        <v>133</v>
      </c>
      <c r="UCW23" s="240" t="s">
        <v>133</v>
      </c>
      <c r="UCX23" s="240" t="s">
        <v>133</v>
      </c>
      <c r="UCY23" s="240" t="s">
        <v>133</v>
      </c>
      <c r="UCZ23" s="240" t="s">
        <v>133</v>
      </c>
      <c r="UDA23" s="240" t="s">
        <v>133</v>
      </c>
      <c r="UDB23" s="240" t="s">
        <v>133</v>
      </c>
      <c r="UDC23" s="240" t="s">
        <v>133</v>
      </c>
      <c r="UDD23" s="240" t="s">
        <v>133</v>
      </c>
      <c r="UDE23" s="240" t="s">
        <v>133</v>
      </c>
      <c r="UDF23" s="240" t="s">
        <v>133</v>
      </c>
      <c r="UDG23" s="240" t="s">
        <v>133</v>
      </c>
      <c r="UDH23" s="240" t="s">
        <v>133</v>
      </c>
      <c r="UDI23" s="240" t="s">
        <v>133</v>
      </c>
      <c r="UDJ23" s="240" t="s">
        <v>133</v>
      </c>
      <c r="UDK23" s="240" t="s">
        <v>133</v>
      </c>
      <c r="UDL23" s="240" t="s">
        <v>133</v>
      </c>
      <c r="UDM23" s="240" t="s">
        <v>133</v>
      </c>
      <c r="UDN23" s="240" t="s">
        <v>133</v>
      </c>
      <c r="UDO23" s="240" t="s">
        <v>133</v>
      </c>
      <c r="UDP23" s="240" t="s">
        <v>133</v>
      </c>
      <c r="UDQ23" s="240" t="s">
        <v>133</v>
      </c>
      <c r="UDR23" s="240" t="s">
        <v>133</v>
      </c>
      <c r="UDS23" s="240" t="s">
        <v>133</v>
      </c>
      <c r="UDT23" s="240" t="s">
        <v>133</v>
      </c>
      <c r="UDU23" s="240" t="s">
        <v>133</v>
      </c>
      <c r="UDV23" s="240" t="s">
        <v>133</v>
      </c>
      <c r="UDW23" s="240" t="s">
        <v>133</v>
      </c>
      <c r="UDX23" s="240" t="s">
        <v>133</v>
      </c>
      <c r="UDY23" s="240" t="s">
        <v>133</v>
      </c>
      <c r="UDZ23" s="240" t="s">
        <v>133</v>
      </c>
      <c r="UEA23" s="240" t="s">
        <v>133</v>
      </c>
      <c r="UEB23" s="240" t="s">
        <v>133</v>
      </c>
      <c r="UEC23" s="240" t="s">
        <v>133</v>
      </c>
      <c r="UED23" s="240" t="s">
        <v>133</v>
      </c>
      <c r="UEE23" s="240" t="s">
        <v>133</v>
      </c>
      <c r="UEF23" s="240" t="s">
        <v>133</v>
      </c>
      <c r="UEG23" s="240" t="s">
        <v>133</v>
      </c>
      <c r="UEH23" s="240" t="s">
        <v>133</v>
      </c>
      <c r="UEI23" s="240" t="s">
        <v>133</v>
      </c>
      <c r="UEJ23" s="240" t="s">
        <v>133</v>
      </c>
      <c r="UEK23" s="240" t="s">
        <v>133</v>
      </c>
      <c r="UEL23" s="240" t="s">
        <v>133</v>
      </c>
      <c r="UEM23" s="240" t="s">
        <v>133</v>
      </c>
      <c r="UEN23" s="240" t="s">
        <v>133</v>
      </c>
      <c r="UEO23" s="240" t="s">
        <v>133</v>
      </c>
      <c r="UEP23" s="240" t="s">
        <v>133</v>
      </c>
      <c r="UEQ23" s="240" t="s">
        <v>133</v>
      </c>
      <c r="UER23" s="240" t="s">
        <v>133</v>
      </c>
      <c r="UES23" s="240" t="s">
        <v>133</v>
      </c>
      <c r="UET23" s="240" t="s">
        <v>133</v>
      </c>
      <c r="UEU23" s="240" t="s">
        <v>133</v>
      </c>
      <c r="UEV23" s="240" t="s">
        <v>133</v>
      </c>
      <c r="UEW23" s="240" t="s">
        <v>133</v>
      </c>
      <c r="UEX23" s="240" t="s">
        <v>133</v>
      </c>
      <c r="UEY23" s="240" t="s">
        <v>133</v>
      </c>
      <c r="UEZ23" s="240" t="s">
        <v>133</v>
      </c>
      <c r="UFA23" s="240" t="s">
        <v>133</v>
      </c>
      <c r="UFB23" s="240" t="s">
        <v>133</v>
      </c>
      <c r="UFC23" s="240" t="s">
        <v>133</v>
      </c>
      <c r="UFD23" s="240" t="s">
        <v>133</v>
      </c>
      <c r="UFE23" s="240" t="s">
        <v>133</v>
      </c>
      <c r="UFF23" s="240" t="s">
        <v>133</v>
      </c>
      <c r="UFG23" s="240" t="s">
        <v>133</v>
      </c>
      <c r="UFH23" s="240" t="s">
        <v>133</v>
      </c>
      <c r="UFI23" s="240" t="s">
        <v>133</v>
      </c>
      <c r="UFJ23" s="240" t="s">
        <v>133</v>
      </c>
      <c r="UFK23" s="240" t="s">
        <v>133</v>
      </c>
      <c r="UFL23" s="240" t="s">
        <v>133</v>
      </c>
      <c r="UFM23" s="240" t="s">
        <v>133</v>
      </c>
      <c r="UFN23" s="240" t="s">
        <v>133</v>
      </c>
      <c r="UFO23" s="240" t="s">
        <v>133</v>
      </c>
      <c r="UFP23" s="240" t="s">
        <v>133</v>
      </c>
      <c r="UFQ23" s="240" t="s">
        <v>133</v>
      </c>
      <c r="UFR23" s="240" t="s">
        <v>133</v>
      </c>
      <c r="UFS23" s="240" t="s">
        <v>133</v>
      </c>
      <c r="UFT23" s="240" t="s">
        <v>133</v>
      </c>
      <c r="UFU23" s="240" t="s">
        <v>133</v>
      </c>
      <c r="UFV23" s="240" t="s">
        <v>133</v>
      </c>
      <c r="UFW23" s="240" t="s">
        <v>133</v>
      </c>
      <c r="UFX23" s="240" t="s">
        <v>133</v>
      </c>
      <c r="UFY23" s="240" t="s">
        <v>133</v>
      </c>
      <c r="UFZ23" s="240" t="s">
        <v>133</v>
      </c>
      <c r="UGA23" s="240" t="s">
        <v>133</v>
      </c>
      <c r="UGB23" s="240" t="s">
        <v>133</v>
      </c>
      <c r="UGC23" s="240" t="s">
        <v>133</v>
      </c>
      <c r="UGD23" s="240" t="s">
        <v>133</v>
      </c>
      <c r="UGE23" s="240" t="s">
        <v>133</v>
      </c>
      <c r="UGF23" s="240" t="s">
        <v>133</v>
      </c>
      <c r="UGG23" s="240" t="s">
        <v>133</v>
      </c>
      <c r="UGH23" s="240" t="s">
        <v>133</v>
      </c>
      <c r="UGI23" s="240" t="s">
        <v>133</v>
      </c>
      <c r="UGJ23" s="240" t="s">
        <v>133</v>
      </c>
      <c r="UGK23" s="240" t="s">
        <v>133</v>
      </c>
      <c r="UGL23" s="240" t="s">
        <v>133</v>
      </c>
      <c r="UGM23" s="240" t="s">
        <v>133</v>
      </c>
      <c r="UGN23" s="240" t="s">
        <v>133</v>
      </c>
      <c r="UGO23" s="240" t="s">
        <v>133</v>
      </c>
      <c r="UGP23" s="240" t="s">
        <v>133</v>
      </c>
      <c r="UGQ23" s="240" t="s">
        <v>133</v>
      </c>
      <c r="UGR23" s="240" t="s">
        <v>133</v>
      </c>
      <c r="UGS23" s="240" t="s">
        <v>133</v>
      </c>
      <c r="UGT23" s="240" t="s">
        <v>133</v>
      </c>
      <c r="UGU23" s="240" t="s">
        <v>133</v>
      </c>
      <c r="UGV23" s="240" t="s">
        <v>133</v>
      </c>
      <c r="UGW23" s="240" t="s">
        <v>133</v>
      </c>
      <c r="UGX23" s="240" t="s">
        <v>133</v>
      </c>
      <c r="UGY23" s="240" t="s">
        <v>133</v>
      </c>
      <c r="UGZ23" s="240" t="s">
        <v>133</v>
      </c>
      <c r="UHA23" s="240" t="s">
        <v>133</v>
      </c>
      <c r="UHB23" s="240" t="s">
        <v>133</v>
      </c>
      <c r="UHC23" s="240" t="s">
        <v>133</v>
      </c>
      <c r="UHD23" s="240" t="s">
        <v>133</v>
      </c>
      <c r="UHE23" s="240" t="s">
        <v>133</v>
      </c>
      <c r="UHF23" s="240" t="s">
        <v>133</v>
      </c>
      <c r="UHG23" s="240" t="s">
        <v>133</v>
      </c>
      <c r="UHH23" s="240" t="s">
        <v>133</v>
      </c>
      <c r="UHI23" s="240" t="s">
        <v>133</v>
      </c>
      <c r="UHJ23" s="240" t="s">
        <v>133</v>
      </c>
      <c r="UHK23" s="240" t="s">
        <v>133</v>
      </c>
      <c r="UHL23" s="240" t="s">
        <v>133</v>
      </c>
      <c r="UHM23" s="240" t="s">
        <v>133</v>
      </c>
      <c r="UHN23" s="240" t="s">
        <v>133</v>
      </c>
      <c r="UHO23" s="240" t="s">
        <v>133</v>
      </c>
      <c r="UHP23" s="240" t="s">
        <v>133</v>
      </c>
      <c r="UHQ23" s="240" t="s">
        <v>133</v>
      </c>
      <c r="UHR23" s="240" t="s">
        <v>133</v>
      </c>
      <c r="UHS23" s="240" t="s">
        <v>133</v>
      </c>
      <c r="UHT23" s="240" t="s">
        <v>133</v>
      </c>
      <c r="UHU23" s="240" t="s">
        <v>133</v>
      </c>
      <c r="UHV23" s="240" t="s">
        <v>133</v>
      </c>
      <c r="UHW23" s="240" t="s">
        <v>133</v>
      </c>
      <c r="UHX23" s="240" t="s">
        <v>133</v>
      </c>
      <c r="UHY23" s="240" t="s">
        <v>133</v>
      </c>
      <c r="UHZ23" s="240" t="s">
        <v>133</v>
      </c>
      <c r="UIA23" s="240" t="s">
        <v>133</v>
      </c>
      <c r="UIB23" s="240" t="s">
        <v>133</v>
      </c>
      <c r="UIC23" s="240" t="s">
        <v>133</v>
      </c>
      <c r="UID23" s="240" t="s">
        <v>133</v>
      </c>
      <c r="UIE23" s="240" t="s">
        <v>133</v>
      </c>
      <c r="UIF23" s="240" t="s">
        <v>133</v>
      </c>
      <c r="UIG23" s="240" t="s">
        <v>133</v>
      </c>
      <c r="UIH23" s="240" t="s">
        <v>133</v>
      </c>
      <c r="UII23" s="240" t="s">
        <v>133</v>
      </c>
      <c r="UIJ23" s="240" t="s">
        <v>133</v>
      </c>
      <c r="UIK23" s="240" t="s">
        <v>133</v>
      </c>
      <c r="UIL23" s="240" t="s">
        <v>133</v>
      </c>
      <c r="UIM23" s="240" t="s">
        <v>133</v>
      </c>
      <c r="UIN23" s="240" t="s">
        <v>133</v>
      </c>
      <c r="UIO23" s="240" t="s">
        <v>133</v>
      </c>
      <c r="UIP23" s="240" t="s">
        <v>133</v>
      </c>
      <c r="UIQ23" s="240" t="s">
        <v>133</v>
      </c>
      <c r="UIR23" s="240" t="s">
        <v>133</v>
      </c>
      <c r="UIS23" s="240" t="s">
        <v>133</v>
      </c>
      <c r="UIT23" s="240" t="s">
        <v>133</v>
      </c>
      <c r="UIU23" s="240" t="s">
        <v>133</v>
      </c>
      <c r="UIV23" s="240" t="s">
        <v>133</v>
      </c>
      <c r="UIW23" s="240" t="s">
        <v>133</v>
      </c>
      <c r="UIX23" s="240" t="s">
        <v>133</v>
      </c>
      <c r="UIY23" s="240" t="s">
        <v>133</v>
      </c>
      <c r="UIZ23" s="240" t="s">
        <v>133</v>
      </c>
      <c r="UJA23" s="240" t="s">
        <v>133</v>
      </c>
      <c r="UJB23" s="240" t="s">
        <v>133</v>
      </c>
      <c r="UJC23" s="240" t="s">
        <v>133</v>
      </c>
      <c r="UJD23" s="240" t="s">
        <v>133</v>
      </c>
      <c r="UJE23" s="240" t="s">
        <v>133</v>
      </c>
      <c r="UJF23" s="240" t="s">
        <v>133</v>
      </c>
      <c r="UJG23" s="240" t="s">
        <v>133</v>
      </c>
      <c r="UJH23" s="240" t="s">
        <v>133</v>
      </c>
      <c r="UJI23" s="240" t="s">
        <v>133</v>
      </c>
      <c r="UJJ23" s="240" t="s">
        <v>133</v>
      </c>
      <c r="UJK23" s="240" t="s">
        <v>133</v>
      </c>
      <c r="UJL23" s="240" t="s">
        <v>133</v>
      </c>
      <c r="UJM23" s="240" t="s">
        <v>133</v>
      </c>
      <c r="UJN23" s="240" t="s">
        <v>133</v>
      </c>
      <c r="UJO23" s="240" t="s">
        <v>133</v>
      </c>
      <c r="UJP23" s="240" t="s">
        <v>133</v>
      </c>
      <c r="UJQ23" s="240" t="s">
        <v>133</v>
      </c>
      <c r="UJR23" s="240" t="s">
        <v>133</v>
      </c>
      <c r="UJS23" s="240" t="s">
        <v>133</v>
      </c>
      <c r="UJT23" s="240" t="s">
        <v>133</v>
      </c>
      <c r="UJU23" s="240" t="s">
        <v>133</v>
      </c>
      <c r="UJV23" s="240" t="s">
        <v>133</v>
      </c>
      <c r="UJW23" s="240" t="s">
        <v>133</v>
      </c>
      <c r="UJX23" s="240" t="s">
        <v>133</v>
      </c>
      <c r="UJY23" s="240" t="s">
        <v>133</v>
      </c>
      <c r="UJZ23" s="240" t="s">
        <v>133</v>
      </c>
      <c r="UKA23" s="240" t="s">
        <v>133</v>
      </c>
      <c r="UKB23" s="240" t="s">
        <v>133</v>
      </c>
      <c r="UKC23" s="240" t="s">
        <v>133</v>
      </c>
      <c r="UKD23" s="240" t="s">
        <v>133</v>
      </c>
      <c r="UKE23" s="240" t="s">
        <v>133</v>
      </c>
      <c r="UKF23" s="240" t="s">
        <v>133</v>
      </c>
      <c r="UKG23" s="240" t="s">
        <v>133</v>
      </c>
      <c r="UKH23" s="240" t="s">
        <v>133</v>
      </c>
      <c r="UKI23" s="240" t="s">
        <v>133</v>
      </c>
      <c r="UKJ23" s="240" t="s">
        <v>133</v>
      </c>
      <c r="UKK23" s="240" t="s">
        <v>133</v>
      </c>
      <c r="UKL23" s="240" t="s">
        <v>133</v>
      </c>
      <c r="UKM23" s="240" t="s">
        <v>133</v>
      </c>
      <c r="UKN23" s="240" t="s">
        <v>133</v>
      </c>
      <c r="UKO23" s="240" t="s">
        <v>133</v>
      </c>
      <c r="UKP23" s="240" t="s">
        <v>133</v>
      </c>
      <c r="UKQ23" s="240" t="s">
        <v>133</v>
      </c>
      <c r="UKR23" s="240" t="s">
        <v>133</v>
      </c>
      <c r="UKS23" s="240" t="s">
        <v>133</v>
      </c>
      <c r="UKT23" s="240" t="s">
        <v>133</v>
      </c>
      <c r="UKU23" s="240" t="s">
        <v>133</v>
      </c>
      <c r="UKV23" s="240" t="s">
        <v>133</v>
      </c>
      <c r="UKW23" s="240" t="s">
        <v>133</v>
      </c>
      <c r="UKX23" s="240" t="s">
        <v>133</v>
      </c>
      <c r="UKY23" s="240" t="s">
        <v>133</v>
      </c>
      <c r="UKZ23" s="240" t="s">
        <v>133</v>
      </c>
      <c r="ULA23" s="240" t="s">
        <v>133</v>
      </c>
      <c r="ULB23" s="240" t="s">
        <v>133</v>
      </c>
      <c r="ULC23" s="240" t="s">
        <v>133</v>
      </c>
      <c r="ULD23" s="240" t="s">
        <v>133</v>
      </c>
      <c r="ULE23" s="240" t="s">
        <v>133</v>
      </c>
      <c r="ULF23" s="240" t="s">
        <v>133</v>
      </c>
      <c r="ULG23" s="240" t="s">
        <v>133</v>
      </c>
      <c r="ULH23" s="240" t="s">
        <v>133</v>
      </c>
      <c r="ULI23" s="240" t="s">
        <v>133</v>
      </c>
      <c r="ULJ23" s="240" t="s">
        <v>133</v>
      </c>
      <c r="ULK23" s="240" t="s">
        <v>133</v>
      </c>
      <c r="ULL23" s="240" t="s">
        <v>133</v>
      </c>
      <c r="ULM23" s="240" t="s">
        <v>133</v>
      </c>
      <c r="ULN23" s="240" t="s">
        <v>133</v>
      </c>
      <c r="ULO23" s="240" t="s">
        <v>133</v>
      </c>
      <c r="ULP23" s="240" t="s">
        <v>133</v>
      </c>
      <c r="ULQ23" s="240" t="s">
        <v>133</v>
      </c>
      <c r="ULR23" s="240" t="s">
        <v>133</v>
      </c>
      <c r="ULS23" s="240" t="s">
        <v>133</v>
      </c>
      <c r="ULT23" s="240" t="s">
        <v>133</v>
      </c>
      <c r="ULU23" s="240" t="s">
        <v>133</v>
      </c>
      <c r="ULV23" s="240" t="s">
        <v>133</v>
      </c>
      <c r="ULW23" s="240" t="s">
        <v>133</v>
      </c>
      <c r="ULX23" s="240" t="s">
        <v>133</v>
      </c>
      <c r="ULY23" s="240" t="s">
        <v>133</v>
      </c>
      <c r="ULZ23" s="240" t="s">
        <v>133</v>
      </c>
      <c r="UMA23" s="240" t="s">
        <v>133</v>
      </c>
      <c r="UMB23" s="240" t="s">
        <v>133</v>
      </c>
      <c r="UMC23" s="240" t="s">
        <v>133</v>
      </c>
      <c r="UMD23" s="240" t="s">
        <v>133</v>
      </c>
      <c r="UME23" s="240" t="s">
        <v>133</v>
      </c>
      <c r="UMF23" s="240" t="s">
        <v>133</v>
      </c>
      <c r="UMG23" s="240" t="s">
        <v>133</v>
      </c>
      <c r="UMH23" s="240" t="s">
        <v>133</v>
      </c>
      <c r="UMI23" s="240" t="s">
        <v>133</v>
      </c>
      <c r="UMJ23" s="240" t="s">
        <v>133</v>
      </c>
      <c r="UMK23" s="240" t="s">
        <v>133</v>
      </c>
      <c r="UML23" s="240" t="s">
        <v>133</v>
      </c>
      <c r="UMM23" s="240" t="s">
        <v>133</v>
      </c>
      <c r="UMN23" s="240" t="s">
        <v>133</v>
      </c>
      <c r="UMO23" s="240" t="s">
        <v>133</v>
      </c>
      <c r="UMP23" s="240" t="s">
        <v>133</v>
      </c>
      <c r="UMQ23" s="240" t="s">
        <v>133</v>
      </c>
      <c r="UMR23" s="240" t="s">
        <v>133</v>
      </c>
      <c r="UMS23" s="240" t="s">
        <v>133</v>
      </c>
      <c r="UMT23" s="240" t="s">
        <v>133</v>
      </c>
      <c r="UMU23" s="240" t="s">
        <v>133</v>
      </c>
      <c r="UMV23" s="240" t="s">
        <v>133</v>
      </c>
      <c r="UMW23" s="240" t="s">
        <v>133</v>
      </c>
      <c r="UMX23" s="240" t="s">
        <v>133</v>
      </c>
      <c r="UMY23" s="240" t="s">
        <v>133</v>
      </c>
      <c r="UMZ23" s="240" t="s">
        <v>133</v>
      </c>
      <c r="UNA23" s="240" t="s">
        <v>133</v>
      </c>
      <c r="UNB23" s="240" t="s">
        <v>133</v>
      </c>
      <c r="UNC23" s="240" t="s">
        <v>133</v>
      </c>
      <c r="UND23" s="240" t="s">
        <v>133</v>
      </c>
      <c r="UNE23" s="240" t="s">
        <v>133</v>
      </c>
      <c r="UNF23" s="240" t="s">
        <v>133</v>
      </c>
      <c r="UNG23" s="240" t="s">
        <v>133</v>
      </c>
      <c r="UNH23" s="240" t="s">
        <v>133</v>
      </c>
      <c r="UNI23" s="240" t="s">
        <v>133</v>
      </c>
      <c r="UNJ23" s="240" t="s">
        <v>133</v>
      </c>
      <c r="UNK23" s="240" t="s">
        <v>133</v>
      </c>
      <c r="UNL23" s="240" t="s">
        <v>133</v>
      </c>
      <c r="UNM23" s="240" t="s">
        <v>133</v>
      </c>
      <c r="UNN23" s="240" t="s">
        <v>133</v>
      </c>
      <c r="UNO23" s="240" t="s">
        <v>133</v>
      </c>
      <c r="UNP23" s="240" t="s">
        <v>133</v>
      </c>
      <c r="UNQ23" s="240" t="s">
        <v>133</v>
      </c>
      <c r="UNR23" s="240" t="s">
        <v>133</v>
      </c>
      <c r="UNS23" s="240" t="s">
        <v>133</v>
      </c>
      <c r="UNT23" s="240" t="s">
        <v>133</v>
      </c>
      <c r="UNU23" s="240" t="s">
        <v>133</v>
      </c>
      <c r="UNV23" s="240" t="s">
        <v>133</v>
      </c>
      <c r="UNW23" s="240" t="s">
        <v>133</v>
      </c>
      <c r="UNX23" s="240" t="s">
        <v>133</v>
      </c>
      <c r="UNY23" s="240" t="s">
        <v>133</v>
      </c>
      <c r="UNZ23" s="240" t="s">
        <v>133</v>
      </c>
      <c r="UOA23" s="240" t="s">
        <v>133</v>
      </c>
      <c r="UOB23" s="240" t="s">
        <v>133</v>
      </c>
      <c r="UOC23" s="240" t="s">
        <v>133</v>
      </c>
      <c r="UOD23" s="240" t="s">
        <v>133</v>
      </c>
      <c r="UOE23" s="240" t="s">
        <v>133</v>
      </c>
      <c r="UOF23" s="240" t="s">
        <v>133</v>
      </c>
      <c r="UOG23" s="240" t="s">
        <v>133</v>
      </c>
      <c r="UOH23" s="240" t="s">
        <v>133</v>
      </c>
      <c r="UOI23" s="240" t="s">
        <v>133</v>
      </c>
      <c r="UOJ23" s="240" t="s">
        <v>133</v>
      </c>
      <c r="UOK23" s="240" t="s">
        <v>133</v>
      </c>
      <c r="UOL23" s="240" t="s">
        <v>133</v>
      </c>
      <c r="UOM23" s="240" t="s">
        <v>133</v>
      </c>
      <c r="UON23" s="240" t="s">
        <v>133</v>
      </c>
      <c r="UOO23" s="240" t="s">
        <v>133</v>
      </c>
      <c r="UOP23" s="240" t="s">
        <v>133</v>
      </c>
      <c r="UOQ23" s="240" t="s">
        <v>133</v>
      </c>
      <c r="UOR23" s="240" t="s">
        <v>133</v>
      </c>
      <c r="UOS23" s="240" t="s">
        <v>133</v>
      </c>
      <c r="UOT23" s="240" t="s">
        <v>133</v>
      </c>
      <c r="UOU23" s="240" t="s">
        <v>133</v>
      </c>
      <c r="UOV23" s="240" t="s">
        <v>133</v>
      </c>
      <c r="UOW23" s="240" t="s">
        <v>133</v>
      </c>
      <c r="UOX23" s="240" t="s">
        <v>133</v>
      </c>
      <c r="UOY23" s="240" t="s">
        <v>133</v>
      </c>
      <c r="UOZ23" s="240" t="s">
        <v>133</v>
      </c>
      <c r="UPA23" s="240" t="s">
        <v>133</v>
      </c>
      <c r="UPB23" s="240" t="s">
        <v>133</v>
      </c>
      <c r="UPC23" s="240" t="s">
        <v>133</v>
      </c>
      <c r="UPD23" s="240" t="s">
        <v>133</v>
      </c>
      <c r="UPE23" s="240" t="s">
        <v>133</v>
      </c>
      <c r="UPF23" s="240" t="s">
        <v>133</v>
      </c>
      <c r="UPG23" s="240" t="s">
        <v>133</v>
      </c>
      <c r="UPH23" s="240" t="s">
        <v>133</v>
      </c>
      <c r="UPI23" s="240" t="s">
        <v>133</v>
      </c>
      <c r="UPJ23" s="240" t="s">
        <v>133</v>
      </c>
      <c r="UPK23" s="240" t="s">
        <v>133</v>
      </c>
      <c r="UPL23" s="240" t="s">
        <v>133</v>
      </c>
      <c r="UPM23" s="240" t="s">
        <v>133</v>
      </c>
      <c r="UPN23" s="240" t="s">
        <v>133</v>
      </c>
      <c r="UPO23" s="240" t="s">
        <v>133</v>
      </c>
      <c r="UPP23" s="240" t="s">
        <v>133</v>
      </c>
      <c r="UPQ23" s="240" t="s">
        <v>133</v>
      </c>
      <c r="UPR23" s="240" t="s">
        <v>133</v>
      </c>
      <c r="UPS23" s="240" t="s">
        <v>133</v>
      </c>
      <c r="UPT23" s="240" t="s">
        <v>133</v>
      </c>
      <c r="UPU23" s="240" t="s">
        <v>133</v>
      </c>
      <c r="UPV23" s="240" t="s">
        <v>133</v>
      </c>
      <c r="UPW23" s="240" t="s">
        <v>133</v>
      </c>
      <c r="UPX23" s="240" t="s">
        <v>133</v>
      </c>
      <c r="UPY23" s="240" t="s">
        <v>133</v>
      </c>
      <c r="UPZ23" s="240" t="s">
        <v>133</v>
      </c>
      <c r="UQA23" s="240" t="s">
        <v>133</v>
      </c>
      <c r="UQB23" s="240" t="s">
        <v>133</v>
      </c>
      <c r="UQC23" s="240" t="s">
        <v>133</v>
      </c>
      <c r="UQD23" s="240" t="s">
        <v>133</v>
      </c>
      <c r="UQE23" s="240" t="s">
        <v>133</v>
      </c>
      <c r="UQF23" s="240" t="s">
        <v>133</v>
      </c>
      <c r="UQG23" s="240" t="s">
        <v>133</v>
      </c>
      <c r="UQH23" s="240" t="s">
        <v>133</v>
      </c>
      <c r="UQI23" s="240" t="s">
        <v>133</v>
      </c>
      <c r="UQJ23" s="240" t="s">
        <v>133</v>
      </c>
      <c r="UQK23" s="240" t="s">
        <v>133</v>
      </c>
      <c r="UQL23" s="240" t="s">
        <v>133</v>
      </c>
      <c r="UQM23" s="240" t="s">
        <v>133</v>
      </c>
      <c r="UQN23" s="240" t="s">
        <v>133</v>
      </c>
      <c r="UQO23" s="240" t="s">
        <v>133</v>
      </c>
      <c r="UQP23" s="240" t="s">
        <v>133</v>
      </c>
      <c r="UQQ23" s="240" t="s">
        <v>133</v>
      </c>
      <c r="UQR23" s="240" t="s">
        <v>133</v>
      </c>
      <c r="UQS23" s="240" t="s">
        <v>133</v>
      </c>
      <c r="UQT23" s="240" t="s">
        <v>133</v>
      </c>
      <c r="UQU23" s="240" t="s">
        <v>133</v>
      </c>
      <c r="UQV23" s="240" t="s">
        <v>133</v>
      </c>
      <c r="UQW23" s="240" t="s">
        <v>133</v>
      </c>
      <c r="UQX23" s="240" t="s">
        <v>133</v>
      </c>
      <c r="UQY23" s="240" t="s">
        <v>133</v>
      </c>
      <c r="UQZ23" s="240" t="s">
        <v>133</v>
      </c>
      <c r="URA23" s="240" t="s">
        <v>133</v>
      </c>
      <c r="URB23" s="240" t="s">
        <v>133</v>
      </c>
      <c r="URC23" s="240" t="s">
        <v>133</v>
      </c>
      <c r="URD23" s="240" t="s">
        <v>133</v>
      </c>
      <c r="URE23" s="240" t="s">
        <v>133</v>
      </c>
      <c r="URF23" s="240" t="s">
        <v>133</v>
      </c>
      <c r="URG23" s="240" t="s">
        <v>133</v>
      </c>
      <c r="URH23" s="240" t="s">
        <v>133</v>
      </c>
      <c r="URI23" s="240" t="s">
        <v>133</v>
      </c>
      <c r="URJ23" s="240" t="s">
        <v>133</v>
      </c>
      <c r="URK23" s="240" t="s">
        <v>133</v>
      </c>
      <c r="URL23" s="240" t="s">
        <v>133</v>
      </c>
      <c r="URM23" s="240" t="s">
        <v>133</v>
      </c>
      <c r="URN23" s="240" t="s">
        <v>133</v>
      </c>
      <c r="URO23" s="240" t="s">
        <v>133</v>
      </c>
      <c r="URP23" s="240" t="s">
        <v>133</v>
      </c>
      <c r="URQ23" s="240" t="s">
        <v>133</v>
      </c>
      <c r="URR23" s="240" t="s">
        <v>133</v>
      </c>
      <c r="URS23" s="240" t="s">
        <v>133</v>
      </c>
      <c r="URT23" s="240" t="s">
        <v>133</v>
      </c>
      <c r="URU23" s="240" t="s">
        <v>133</v>
      </c>
      <c r="URV23" s="240" t="s">
        <v>133</v>
      </c>
      <c r="URW23" s="240" t="s">
        <v>133</v>
      </c>
      <c r="URX23" s="240" t="s">
        <v>133</v>
      </c>
      <c r="URY23" s="240" t="s">
        <v>133</v>
      </c>
      <c r="URZ23" s="240" t="s">
        <v>133</v>
      </c>
      <c r="USA23" s="240" t="s">
        <v>133</v>
      </c>
      <c r="USB23" s="240" t="s">
        <v>133</v>
      </c>
      <c r="USC23" s="240" t="s">
        <v>133</v>
      </c>
      <c r="USD23" s="240" t="s">
        <v>133</v>
      </c>
      <c r="USE23" s="240" t="s">
        <v>133</v>
      </c>
      <c r="USF23" s="240" t="s">
        <v>133</v>
      </c>
      <c r="USG23" s="240" t="s">
        <v>133</v>
      </c>
      <c r="USH23" s="240" t="s">
        <v>133</v>
      </c>
      <c r="USI23" s="240" t="s">
        <v>133</v>
      </c>
      <c r="USJ23" s="240" t="s">
        <v>133</v>
      </c>
      <c r="USK23" s="240" t="s">
        <v>133</v>
      </c>
      <c r="USL23" s="240" t="s">
        <v>133</v>
      </c>
      <c r="USM23" s="240" t="s">
        <v>133</v>
      </c>
      <c r="USN23" s="240" t="s">
        <v>133</v>
      </c>
      <c r="USO23" s="240" t="s">
        <v>133</v>
      </c>
      <c r="USP23" s="240" t="s">
        <v>133</v>
      </c>
      <c r="USQ23" s="240" t="s">
        <v>133</v>
      </c>
      <c r="USR23" s="240" t="s">
        <v>133</v>
      </c>
      <c r="USS23" s="240" t="s">
        <v>133</v>
      </c>
      <c r="UST23" s="240" t="s">
        <v>133</v>
      </c>
      <c r="USU23" s="240" t="s">
        <v>133</v>
      </c>
      <c r="USV23" s="240" t="s">
        <v>133</v>
      </c>
      <c r="USW23" s="240" t="s">
        <v>133</v>
      </c>
      <c r="USX23" s="240" t="s">
        <v>133</v>
      </c>
      <c r="USY23" s="240" t="s">
        <v>133</v>
      </c>
      <c r="USZ23" s="240" t="s">
        <v>133</v>
      </c>
      <c r="UTA23" s="240" t="s">
        <v>133</v>
      </c>
      <c r="UTB23" s="240" t="s">
        <v>133</v>
      </c>
      <c r="UTC23" s="240" t="s">
        <v>133</v>
      </c>
      <c r="UTD23" s="240" t="s">
        <v>133</v>
      </c>
      <c r="UTE23" s="240" t="s">
        <v>133</v>
      </c>
      <c r="UTF23" s="240" t="s">
        <v>133</v>
      </c>
      <c r="UTG23" s="240" t="s">
        <v>133</v>
      </c>
      <c r="UTH23" s="240" t="s">
        <v>133</v>
      </c>
      <c r="UTI23" s="240" t="s">
        <v>133</v>
      </c>
      <c r="UTJ23" s="240" t="s">
        <v>133</v>
      </c>
      <c r="UTK23" s="240" t="s">
        <v>133</v>
      </c>
      <c r="UTL23" s="240" t="s">
        <v>133</v>
      </c>
      <c r="UTM23" s="240" t="s">
        <v>133</v>
      </c>
      <c r="UTN23" s="240" t="s">
        <v>133</v>
      </c>
      <c r="UTO23" s="240" t="s">
        <v>133</v>
      </c>
      <c r="UTP23" s="240" t="s">
        <v>133</v>
      </c>
      <c r="UTQ23" s="240" t="s">
        <v>133</v>
      </c>
      <c r="UTR23" s="240" t="s">
        <v>133</v>
      </c>
      <c r="UTS23" s="240" t="s">
        <v>133</v>
      </c>
      <c r="UTT23" s="240" t="s">
        <v>133</v>
      </c>
      <c r="UTU23" s="240" t="s">
        <v>133</v>
      </c>
      <c r="UTV23" s="240" t="s">
        <v>133</v>
      </c>
      <c r="UTW23" s="240" t="s">
        <v>133</v>
      </c>
      <c r="UTX23" s="240" t="s">
        <v>133</v>
      </c>
      <c r="UTY23" s="240" t="s">
        <v>133</v>
      </c>
      <c r="UTZ23" s="240" t="s">
        <v>133</v>
      </c>
      <c r="UUA23" s="240" t="s">
        <v>133</v>
      </c>
      <c r="UUB23" s="240" t="s">
        <v>133</v>
      </c>
      <c r="UUC23" s="240" t="s">
        <v>133</v>
      </c>
      <c r="UUD23" s="240" t="s">
        <v>133</v>
      </c>
      <c r="UUE23" s="240" t="s">
        <v>133</v>
      </c>
      <c r="UUF23" s="240" t="s">
        <v>133</v>
      </c>
      <c r="UUG23" s="240" t="s">
        <v>133</v>
      </c>
      <c r="UUH23" s="240" t="s">
        <v>133</v>
      </c>
      <c r="UUI23" s="240" t="s">
        <v>133</v>
      </c>
      <c r="UUJ23" s="240" t="s">
        <v>133</v>
      </c>
      <c r="UUK23" s="240" t="s">
        <v>133</v>
      </c>
      <c r="UUL23" s="240" t="s">
        <v>133</v>
      </c>
      <c r="UUM23" s="240" t="s">
        <v>133</v>
      </c>
      <c r="UUN23" s="240" t="s">
        <v>133</v>
      </c>
      <c r="UUO23" s="240" t="s">
        <v>133</v>
      </c>
      <c r="UUP23" s="240" t="s">
        <v>133</v>
      </c>
      <c r="UUQ23" s="240" t="s">
        <v>133</v>
      </c>
      <c r="UUR23" s="240" t="s">
        <v>133</v>
      </c>
      <c r="UUS23" s="240" t="s">
        <v>133</v>
      </c>
      <c r="UUT23" s="240" t="s">
        <v>133</v>
      </c>
      <c r="UUU23" s="240" t="s">
        <v>133</v>
      </c>
      <c r="UUV23" s="240" t="s">
        <v>133</v>
      </c>
      <c r="UUW23" s="240" t="s">
        <v>133</v>
      </c>
      <c r="UUX23" s="240" t="s">
        <v>133</v>
      </c>
      <c r="UUY23" s="240" t="s">
        <v>133</v>
      </c>
      <c r="UUZ23" s="240" t="s">
        <v>133</v>
      </c>
      <c r="UVA23" s="240" t="s">
        <v>133</v>
      </c>
      <c r="UVB23" s="240" t="s">
        <v>133</v>
      </c>
      <c r="UVC23" s="240" t="s">
        <v>133</v>
      </c>
      <c r="UVD23" s="240" t="s">
        <v>133</v>
      </c>
      <c r="UVE23" s="240" t="s">
        <v>133</v>
      </c>
      <c r="UVF23" s="240" t="s">
        <v>133</v>
      </c>
      <c r="UVG23" s="240" t="s">
        <v>133</v>
      </c>
      <c r="UVH23" s="240" t="s">
        <v>133</v>
      </c>
      <c r="UVI23" s="240" t="s">
        <v>133</v>
      </c>
      <c r="UVJ23" s="240" t="s">
        <v>133</v>
      </c>
      <c r="UVK23" s="240" t="s">
        <v>133</v>
      </c>
      <c r="UVL23" s="240" t="s">
        <v>133</v>
      </c>
      <c r="UVM23" s="240" t="s">
        <v>133</v>
      </c>
      <c r="UVN23" s="240" t="s">
        <v>133</v>
      </c>
      <c r="UVO23" s="240" t="s">
        <v>133</v>
      </c>
      <c r="UVP23" s="240" t="s">
        <v>133</v>
      </c>
      <c r="UVQ23" s="240" t="s">
        <v>133</v>
      </c>
      <c r="UVR23" s="240" t="s">
        <v>133</v>
      </c>
      <c r="UVS23" s="240" t="s">
        <v>133</v>
      </c>
      <c r="UVT23" s="240" t="s">
        <v>133</v>
      </c>
      <c r="UVU23" s="240" t="s">
        <v>133</v>
      </c>
      <c r="UVV23" s="240" t="s">
        <v>133</v>
      </c>
      <c r="UVW23" s="240" t="s">
        <v>133</v>
      </c>
      <c r="UVX23" s="240" t="s">
        <v>133</v>
      </c>
      <c r="UVY23" s="240" t="s">
        <v>133</v>
      </c>
      <c r="UVZ23" s="240" t="s">
        <v>133</v>
      </c>
      <c r="UWA23" s="240" t="s">
        <v>133</v>
      </c>
      <c r="UWB23" s="240" t="s">
        <v>133</v>
      </c>
      <c r="UWC23" s="240" t="s">
        <v>133</v>
      </c>
      <c r="UWD23" s="240" t="s">
        <v>133</v>
      </c>
      <c r="UWE23" s="240" t="s">
        <v>133</v>
      </c>
      <c r="UWF23" s="240" t="s">
        <v>133</v>
      </c>
      <c r="UWG23" s="240" t="s">
        <v>133</v>
      </c>
      <c r="UWH23" s="240" t="s">
        <v>133</v>
      </c>
      <c r="UWI23" s="240" t="s">
        <v>133</v>
      </c>
      <c r="UWJ23" s="240" t="s">
        <v>133</v>
      </c>
      <c r="UWK23" s="240" t="s">
        <v>133</v>
      </c>
      <c r="UWL23" s="240" t="s">
        <v>133</v>
      </c>
      <c r="UWM23" s="240" t="s">
        <v>133</v>
      </c>
      <c r="UWN23" s="240" t="s">
        <v>133</v>
      </c>
      <c r="UWO23" s="240" t="s">
        <v>133</v>
      </c>
      <c r="UWP23" s="240" t="s">
        <v>133</v>
      </c>
      <c r="UWQ23" s="240" t="s">
        <v>133</v>
      </c>
      <c r="UWR23" s="240" t="s">
        <v>133</v>
      </c>
      <c r="UWS23" s="240" t="s">
        <v>133</v>
      </c>
      <c r="UWT23" s="240" t="s">
        <v>133</v>
      </c>
      <c r="UWU23" s="240" t="s">
        <v>133</v>
      </c>
      <c r="UWV23" s="240" t="s">
        <v>133</v>
      </c>
      <c r="UWW23" s="240" t="s">
        <v>133</v>
      </c>
      <c r="UWX23" s="240" t="s">
        <v>133</v>
      </c>
      <c r="UWY23" s="240" t="s">
        <v>133</v>
      </c>
      <c r="UWZ23" s="240" t="s">
        <v>133</v>
      </c>
      <c r="UXA23" s="240" t="s">
        <v>133</v>
      </c>
      <c r="UXB23" s="240" t="s">
        <v>133</v>
      </c>
      <c r="UXC23" s="240" t="s">
        <v>133</v>
      </c>
      <c r="UXD23" s="240" t="s">
        <v>133</v>
      </c>
      <c r="UXE23" s="240" t="s">
        <v>133</v>
      </c>
      <c r="UXF23" s="240" t="s">
        <v>133</v>
      </c>
      <c r="UXG23" s="240" t="s">
        <v>133</v>
      </c>
      <c r="UXH23" s="240" t="s">
        <v>133</v>
      </c>
      <c r="UXI23" s="240" t="s">
        <v>133</v>
      </c>
      <c r="UXJ23" s="240" t="s">
        <v>133</v>
      </c>
      <c r="UXK23" s="240" t="s">
        <v>133</v>
      </c>
      <c r="UXL23" s="240" t="s">
        <v>133</v>
      </c>
      <c r="UXM23" s="240" t="s">
        <v>133</v>
      </c>
      <c r="UXN23" s="240" t="s">
        <v>133</v>
      </c>
      <c r="UXO23" s="240" t="s">
        <v>133</v>
      </c>
      <c r="UXP23" s="240" t="s">
        <v>133</v>
      </c>
      <c r="UXQ23" s="240" t="s">
        <v>133</v>
      </c>
      <c r="UXR23" s="240" t="s">
        <v>133</v>
      </c>
      <c r="UXS23" s="240" t="s">
        <v>133</v>
      </c>
      <c r="UXT23" s="240" t="s">
        <v>133</v>
      </c>
      <c r="UXU23" s="240" t="s">
        <v>133</v>
      </c>
      <c r="UXV23" s="240" t="s">
        <v>133</v>
      </c>
      <c r="UXW23" s="240" t="s">
        <v>133</v>
      </c>
      <c r="UXX23" s="240" t="s">
        <v>133</v>
      </c>
      <c r="UXY23" s="240" t="s">
        <v>133</v>
      </c>
      <c r="UXZ23" s="240" t="s">
        <v>133</v>
      </c>
      <c r="UYA23" s="240" t="s">
        <v>133</v>
      </c>
      <c r="UYB23" s="240" t="s">
        <v>133</v>
      </c>
      <c r="UYC23" s="240" t="s">
        <v>133</v>
      </c>
      <c r="UYD23" s="240" t="s">
        <v>133</v>
      </c>
      <c r="UYE23" s="240" t="s">
        <v>133</v>
      </c>
      <c r="UYF23" s="240" t="s">
        <v>133</v>
      </c>
      <c r="UYG23" s="240" t="s">
        <v>133</v>
      </c>
      <c r="UYH23" s="240" t="s">
        <v>133</v>
      </c>
      <c r="UYI23" s="240" t="s">
        <v>133</v>
      </c>
      <c r="UYJ23" s="240" t="s">
        <v>133</v>
      </c>
      <c r="UYK23" s="240" t="s">
        <v>133</v>
      </c>
      <c r="UYL23" s="240" t="s">
        <v>133</v>
      </c>
      <c r="UYM23" s="240" t="s">
        <v>133</v>
      </c>
      <c r="UYN23" s="240" t="s">
        <v>133</v>
      </c>
      <c r="UYO23" s="240" t="s">
        <v>133</v>
      </c>
      <c r="UYP23" s="240" t="s">
        <v>133</v>
      </c>
      <c r="UYQ23" s="240" t="s">
        <v>133</v>
      </c>
      <c r="UYR23" s="240" t="s">
        <v>133</v>
      </c>
      <c r="UYS23" s="240" t="s">
        <v>133</v>
      </c>
      <c r="UYT23" s="240" t="s">
        <v>133</v>
      </c>
      <c r="UYU23" s="240" t="s">
        <v>133</v>
      </c>
      <c r="UYV23" s="240" t="s">
        <v>133</v>
      </c>
      <c r="UYW23" s="240" t="s">
        <v>133</v>
      </c>
      <c r="UYX23" s="240" t="s">
        <v>133</v>
      </c>
      <c r="UYY23" s="240" t="s">
        <v>133</v>
      </c>
      <c r="UYZ23" s="240" t="s">
        <v>133</v>
      </c>
      <c r="UZA23" s="240" t="s">
        <v>133</v>
      </c>
      <c r="UZB23" s="240" t="s">
        <v>133</v>
      </c>
      <c r="UZC23" s="240" t="s">
        <v>133</v>
      </c>
      <c r="UZD23" s="240" t="s">
        <v>133</v>
      </c>
      <c r="UZE23" s="240" t="s">
        <v>133</v>
      </c>
      <c r="UZF23" s="240" t="s">
        <v>133</v>
      </c>
      <c r="UZG23" s="240" t="s">
        <v>133</v>
      </c>
      <c r="UZH23" s="240" t="s">
        <v>133</v>
      </c>
      <c r="UZI23" s="240" t="s">
        <v>133</v>
      </c>
      <c r="UZJ23" s="240" t="s">
        <v>133</v>
      </c>
      <c r="UZK23" s="240" t="s">
        <v>133</v>
      </c>
      <c r="UZL23" s="240" t="s">
        <v>133</v>
      </c>
      <c r="UZM23" s="240" t="s">
        <v>133</v>
      </c>
      <c r="UZN23" s="240" t="s">
        <v>133</v>
      </c>
      <c r="UZO23" s="240" t="s">
        <v>133</v>
      </c>
      <c r="UZP23" s="240" t="s">
        <v>133</v>
      </c>
      <c r="UZQ23" s="240" t="s">
        <v>133</v>
      </c>
      <c r="UZR23" s="240" t="s">
        <v>133</v>
      </c>
      <c r="UZS23" s="240" t="s">
        <v>133</v>
      </c>
      <c r="UZT23" s="240" t="s">
        <v>133</v>
      </c>
      <c r="UZU23" s="240" t="s">
        <v>133</v>
      </c>
      <c r="UZV23" s="240" t="s">
        <v>133</v>
      </c>
      <c r="UZW23" s="240" t="s">
        <v>133</v>
      </c>
      <c r="UZX23" s="240" t="s">
        <v>133</v>
      </c>
      <c r="UZY23" s="240" t="s">
        <v>133</v>
      </c>
      <c r="UZZ23" s="240" t="s">
        <v>133</v>
      </c>
      <c r="VAA23" s="240" t="s">
        <v>133</v>
      </c>
      <c r="VAB23" s="240" t="s">
        <v>133</v>
      </c>
      <c r="VAC23" s="240" t="s">
        <v>133</v>
      </c>
      <c r="VAD23" s="240" t="s">
        <v>133</v>
      </c>
      <c r="VAE23" s="240" t="s">
        <v>133</v>
      </c>
      <c r="VAF23" s="240" t="s">
        <v>133</v>
      </c>
      <c r="VAG23" s="240" t="s">
        <v>133</v>
      </c>
      <c r="VAH23" s="240" t="s">
        <v>133</v>
      </c>
      <c r="VAI23" s="240" t="s">
        <v>133</v>
      </c>
      <c r="VAJ23" s="240" t="s">
        <v>133</v>
      </c>
      <c r="VAK23" s="240" t="s">
        <v>133</v>
      </c>
      <c r="VAL23" s="240" t="s">
        <v>133</v>
      </c>
      <c r="VAM23" s="240" t="s">
        <v>133</v>
      </c>
      <c r="VAN23" s="240" t="s">
        <v>133</v>
      </c>
      <c r="VAO23" s="240" t="s">
        <v>133</v>
      </c>
      <c r="VAP23" s="240" t="s">
        <v>133</v>
      </c>
      <c r="VAQ23" s="240" t="s">
        <v>133</v>
      </c>
      <c r="VAR23" s="240" t="s">
        <v>133</v>
      </c>
      <c r="VAS23" s="240" t="s">
        <v>133</v>
      </c>
      <c r="VAT23" s="240" t="s">
        <v>133</v>
      </c>
      <c r="VAU23" s="240" t="s">
        <v>133</v>
      </c>
      <c r="VAV23" s="240" t="s">
        <v>133</v>
      </c>
      <c r="VAW23" s="240" t="s">
        <v>133</v>
      </c>
      <c r="VAX23" s="240" t="s">
        <v>133</v>
      </c>
      <c r="VAY23" s="240" t="s">
        <v>133</v>
      </c>
      <c r="VAZ23" s="240" t="s">
        <v>133</v>
      </c>
      <c r="VBA23" s="240" t="s">
        <v>133</v>
      </c>
      <c r="VBB23" s="240" t="s">
        <v>133</v>
      </c>
      <c r="VBC23" s="240" t="s">
        <v>133</v>
      </c>
      <c r="VBD23" s="240" t="s">
        <v>133</v>
      </c>
      <c r="VBE23" s="240" t="s">
        <v>133</v>
      </c>
      <c r="VBF23" s="240" t="s">
        <v>133</v>
      </c>
      <c r="VBG23" s="240" t="s">
        <v>133</v>
      </c>
      <c r="VBH23" s="240" t="s">
        <v>133</v>
      </c>
      <c r="VBI23" s="240" t="s">
        <v>133</v>
      </c>
      <c r="VBJ23" s="240" t="s">
        <v>133</v>
      </c>
      <c r="VBK23" s="240" t="s">
        <v>133</v>
      </c>
      <c r="VBL23" s="240" t="s">
        <v>133</v>
      </c>
      <c r="VBM23" s="240" t="s">
        <v>133</v>
      </c>
      <c r="VBN23" s="240" t="s">
        <v>133</v>
      </c>
      <c r="VBO23" s="240" t="s">
        <v>133</v>
      </c>
      <c r="VBP23" s="240" t="s">
        <v>133</v>
      </c>
      <c r="VBQ23" s="240" t="s">
        <v>133</v>
      </c>
      <c r="VBR23" s="240" t="s">
        <v>133</v>
      </c>
      <c r="VBS23" s="240" t="s">
        <v>133</v>
      </c>
      <c r="VBT23" s="240" t="s">
        <v>133</v>
      </c>
      <c r="VBU23" s="240" t="s">
        <v>133</v>
      </c>
      <c r="VBV23" s="240" t="s">
        <v>133</v>
      </c>
      <c r="VBW23" s="240" t="s">
        <v>133</v>
      </c>
      <c r="VBX23" s="240" t="s">
        <v>133</v>
      </c>
      <c r="VBY23" s="240" t="s">
        <v>133</v>
      </c>
      <c r="VBZ23" s="240" t="s">
        <v>133</v>
      </c>
      <c r="VCA23" s="240" t="s">
        <v>133</v>
      </c>
      <c r="VCB23" s="240" t="s">
        <v>133</v>
      </c>
      <c r="VCC23" s="240" t="s">
        <v>133</v>
      </c>
      <c r="VCD23" s="240" t="s">
        <v>133</v>
      </c>
      <c r="VCE23" s="240" t="s">
        <v>133</v>
      </c>
      <c r="VCF23" s="240" t="s">
        <v>133</v>
      </c>
      <c r="VCG23" s="240" t="s">
        <v>133</v>
      </c>
      <c r="VCH23" s="240" t="s">
        <v>133</v>
      </c>
      <c r="VCI23" s="240" t="s">
        <v>133</v>
      </c>
      <c r="VCJ23" s="240" t="s">
        <v>133</v>
      </c>
      <c r="VCK23" s="240" t="s">
        <v>133</v>
      </c>
      <c r="VCL23" s="240" t="s">
        <v>133</v>
      </c>
      <c r="VCM23" s="240" t="s">
        <v>133</v>
      </c>
      <c r="VCN23" s="240" t="s">
        <v>133</v>
      </c>
      <c r="VCO23" s="240" t="s">
        <v>133</v>
      </c>
      <c r="VCP23" s="240" t="s">
        <v>133</v>
      </c>
      <c r="VCQ23" s="240" t="s">
        <v>133</v>
      </c>
      <c r="VCR23" s="240" t="s">
        <v>133</v>
      </c>
      <c r="VCS23" s="240" t="s">
        <v>133</v>
      </c>
      <c r="VCT23" s="240" t="s">
        <v>133</v>
      </c>
      <c r="VCU23" s="240" t="s">
        <v>133</v>
      </c>
      <c r="VCV23" s="240" t="s">
        <v>133</v>
      </c>
      <c r="VCW23" s="240" t="s">
        <v>133</v>
      </c>
      <c r="VCX23" s="240" t="s">
        <v>133</v>
      </c>
      <c r="VCY23" s="240" t="s">
        <v>133</v>
      </c>
      <c r="VCZ23" s="240" t="s">
        <v>133</v>
      </c>
      <c r="VDA23" s="240" t="s">
        <v>133</v>
      </c>
      <c r="VDB23" s="240" t="s">
        <v>133</v>
      </c>
      <c r="VDC23" s="240" t="s">
        <v>133</v>
      </c>
      <c r="VDD23" s="240" t="s">
        <v>133</v>
      </c>
      <c r="VDE23" s="240" t="s">
        <v>133</v>
      </c>
      <c r="VDF23" s="240" t="s">
        <v>133</v>
      </c>
      <c r="VDG23" s="240" t="s">
        <v>133</v>
      </c>
      <c r="VDH23" s="240" t="s">
        <v>133</v>
      </c>
      <c r="VDI23" s="240" t="s">
        <v>133</v>
      </c>
      <c r="VDJ23" s="240" t="s">
        <v>133</v>
      </c>
      <c r="VDK23" s="240" t="s">
        <v>133</v>
      </c>
      <c r="VDL23" s="240" t="s">
        <v>133</v>
      </c>
      <c r="VDM23" s="240" t="s">
        <v>133</v>
      </c>
      <c r="VDN23" s="240" t="s">
        <v>133</v>
      </c>
      <c r="VDO23" s="240" t="s">
        <v>133</v>
      </c>
      <c r="VDP23" s="240" t="s">
        <v>133</v>
      </c>
      <c r="VDQ23" s="240" t="s">
        <v>133</v>
      </c>
      <c r="VDR23" s="240" t="s">
        <v>133</v>
      </c>
      <c r="VDS23" s="240" t="s">
        <v>133</v>
      </c>
      <c r="VDT23" s="240" t="s">
        <v>133</v>
      </c>
      <c r="VDU23" s="240" t="s">
        <v>133</v>
      </c>
      <c r="VDV23" s="240" t="s">
        <v>133</v>
      </c>
      <c r="VDW23" s="240" t="s">
        <v>133</v>
      </c>
      <c r="VDX23" s="240" t="s">
        <v>133</v>
      </c>
      <c r="VDY23" s="240" t="s">
        <v>133</v>
      </c>
      <c r="VDZ23" s="240" t="s">
        <v>133</v>
      </c>
      <c r="VEA23" s="240" t="s">
        <v>133</v>
      </c>
      <c r="VEB23" s="240" t="s">
        <v>133</v>
      </c>
      <c r="VEC23" s="240" t="s">
        <v>133</v>
      </c>
      <c r="VED23" s="240" t="s">
        <v>133</v>
      </c>
      <c r="VEE23" s="240" t="s">
        <v>133</v>
      </c>
      <c r="VEF23" s="240" t="s">
        <v>133</v>
      </c>
      <c r="VEG23" s="240" t="s">
        <v>133</v>
      </c>
      <c r="VEH23" s="240" t="s">
        <v>133</v>
      </c>
      <c r="VEI23" s="240" t="s">
        <v>133</v>
      </c>
      <c r="VEJ23" s="240" t="s">
        <v>133</v>
      </c>
      <c r="VEK23" s="240" t="s">
        <v>133</v>
      </c>
      <c r="VEL23" s="240" t="s">
        <v>133</v>
      </c>
      <c r="VEM23" s="240" t="s">
        <v>133</v>
      </c>
      <c r="VEN23" s="240" t="s">
        <v>133</v>
      </c>
      <c r="VEO23" s="240" t="s">
        <v>133</v>
      </c>
      <c r="VEP23" s="240" t="s">
        <v>133</v>
      </c>
      <c r="VEQ23" s="240" t="s">
        <v>133</v>
      </c>
      <c r="VER23" s="240" t="s">
        <v>133</v>
      </c>
      <c r="VES23" s="240" t="s">
        <v>133</v>
      </c>
      <c r="VET23" s="240" t="s">
        <v>133</v>
      </c>
      <c r="VEU23" s="240" t="s">
        <v>133</v>
      </c>
      <c r="VEV23" s="240" t="s">
        <v>133</v>
      </c>
      <c r="VEW23" s="240" t="s">
        <v>133</v>
      </c>
      <c r="VEX23" s="240" t="s">
        <v>133</v>
      </c>
      <c r="VEY23" s="240" t="s">
        <v>133</v>
      </c>
      <c r="VEZ23" s="240" t="s">
        <v>133</v>
      </c>
      <c r="VFA23" s="240" t="s">
        <v>133</v>
      </c>
      <c r="VFB23" s="240" t="s">
        <v>133</v>
      </c>
      <c r="VFC23" s="240" t="s">
        <v>133</v>
      </c>
      <c r="VFD23" s="240" t="s">
        <v>133</v>
      </c>
      <c r="VFE23" s="240" t="s">
        <v>133</v>
      </c>
      <c r="VFF23" s="240" t="s">
        <v>133</v>
      </c>
      <c r="VFG23" s="240" t="s">
        <v>133</v>
      </c>
      <c r="VFH23" s="240" t="s">
        <v>133</v>
      </c>
      <c r="VFI23" s="240" t="s">
        <v>133</v>
      </c>
      <c r="VFJ23" s="240" t="s">
        <v>133</v>
      </c>
      <c r="VFK23" s="240" t="s">
        <v>133</v>
      </c>
      <c r="VFL23" s="240" t="s">
        <v>133</v>
      </c>
      <c r="VFM23" s="240" t="s">
        <v>133</v>
      </c>
      <c r="VFN23" s="240" t="s">
        <v>133</v>
      </c>
      <c r="VFO23" s="240" t="s">
        <v>133</v>
      </c>
      <c r="VFP23" s="240" t="s">
        <v>133</v>
      </c>
      <c r="VFQ23" s="240" t="s">
        <v>133</v>
      </c>
      <c r="VFR23" s="240" t="s">
        <v>133</v>
      </c>
      <c r="VFS23" s="240" t="s">
        <v>133</v>
      </c>
      <c r="VFT23" s="240" t="s">
        <v>133</v>
      </c>
      <c r="VFU23" s="240" t="s">
        <v>133</v>
      </c>
      <c r="VFV23" s="240" t="s">
        <v>133</v>
      </c>
      <c r="VFW23" s="240" t="s">
        <v>133</v>
      </c>
      <c r="VFX23" s="240" t="s">
        <v>133</v>
      </c>
      <c r="VFY23" s="240" t="s">
        <v>133</v>
      </c>
      <c r="VFZ23" s="240" t="s">
        <v>133</v>
      </c>
      <c r="VGA23" s="240" t="s">
        <v>133</v>
      </c>
      <c r="VGB23" s="240" t="s">
        <v>133</v>
      </c>
      <c r="VGC23" s="240" t="s">
        <v>133</v>
      </c>
      <c r="VGD23" s="240" t="s">
        <v>133</v>
      </c>
      <c r="VGE23" s="240" t="s">
        <v>133</v>
      </c>
      <c r="VGF23" s="240" t="s">
        <v>133</v>
      </c>
      <c r="VGG23" s="240" t="s">
        <v>133</v>
      </c>
      <c r="VGH23" s="240" t="s">
        <v>133</v>
      </c>
      <c r="VGI23" s="240" t="s">
        <v>133</v>
      </c>
      <c r="VGJ23" s="240" t="s">
        <v>133</v>
      </c>
      <c r="VGK23" s="240" t="s">
        <v>133</v>
      </c>
      <c r="VGL23" s="240" t="s">
        <v>133</v>
      </c>
      <c r="VGM23" s="240" t="s">
        <v>133</v>
      </c>
      <c r="VGN23" s="240" t="s">
        <v>133</v>
      </c>
      <c r="VGO23" s="240" t="s">
        <v>133</v>
      </c>
      <c r="VGP23" s="240" t="s">
        <v>133</v>
      </c>
      <c r="VGQ23" s="240" t="s">
        <v>133</v>
      </c>
      <c r="VGR23" s="240" t="s">
        <v>133</v>
      </c>
      <c r="VGS23" s="240" t="s">
        <v>133</v>
      </c>
      <c r="VGT23" s="240" t="s">
        <v>133</v>
      </c>
      <c r="VGU23" s="240" t="s">
        <v>133</v>
      </c>
      <c r="VGV23" s="240" t="s">
        <v>133</v>
      </c>
      <c r="VGW23" s="240" t="s">
        <v>133</v>
      </c>
      <c r="VGX23" s="240" t="s">
        <v>133</v>
      </c>
      <c r="VGY23" s="240" t="s">
        <v>133</v>
      </c>
      <c r="VGZ23" s="240" t="s">
        <v>133</v>
      </c>
      <c r="VHA23" s="240" t="s">
        <v>133</v>
      </c>
      <c r="VHB23" s="240" t="s">
        <v>133</v>
      </c>
      <c r="VHC23" s="240" t="s">
        <v>133</v>
      </c>
      <c r="VHD23" s="240" t="s">
        <v>133</v>
      </c>
      <c r="VHE23" s="240" t="s">
        <v>133</v>
      </c>
      <c r="VHF23" s="240" t="s">
        <v>133</v>
      </c>
      <c r="VHG23" s="240" t="s">
        <v>133</v>
      </c>
      <c r="VHH23" s="240" t="s">
        <v>133</v>
      </c>
      <c r="VHI23" s="240" t="s">
        <v>133</v>
      </c>
      <c r="VHJ23" s="240" t="s">
        <v>133</v>
      </c>
      <c r="VHK23" s="240" t="s">
        <v>133</v>
      </c>
      <c r="VHL23" s="240" t="s">
        <v>133</v>
      </c>
      <c r="VHM23" s="240" t="s">
        <v>133</v>
      </c>
      <c r="VHN23" s="240" t="s">
        <v>133</v>
      </c>
      <c r="VHO23" s="240" t="s">
        <v>133</v>
      </c>
      <c r="VHP23" s="240" t="s">
        <v>133</v>
      </c>
      <c r="VHQ23" s="240" t="s">
        <v>133</v>
      </c>
      <c r="VHR23" s="240" t="s">
        <v>133</v>
      </c>
      <c r="VHS23" s="240" t="s">
        <v>133</v>
      </c>
      <c r="VHT23" s="240" t="s">
        <v>133</v>
      </c>
      <c r="VHU23" s="240" t="s">
        <v>133</v>
      </c>
      <c r="VHV23" s="240" t="s">
        <v>133</v>
      </c>
      <c r="VHW23" s="240" t="s">
        <v>133</v>
      </c>
      <c r="VHX23" s="240" t="s">
        <v>133</v>
      </c>
      <c r="VHY23" s="240" t="s">
        <v>133</v>
      </c>
      <c r="VHZ23" s="240" t="s">
        <v>133</v>
      </c>
      <c r="VIA23" s="240" t="s">
        <v>133</v>
      </c>
      <c r="VIB23" s="240" t="s">
        <v>133</v>
      </c>
      <c r="VIC23" s="240" t="s">
        <v>133</v>
      </c>
      <c r="VID23" s="240" t="s">
        <v>133</v>
      </c>
      <c r="VIE23" s="240" t="s">
        <v>133</v>
      </c>
      <c r="VIF23" s="240" t="s">
        <v>133</v>
      </c>
      <c r="VIG23" s="240" t="s">
        <v>133</v>
      </c>
      <c r="VIH23" s="240" t="s">
        <v>133</v>
      </c>
      <c r="VII23" s="240" t="s">
        <v>133</v>
      </c>
      <c r="VIJ23" s="240" t="s">
        <v>133</v>
      </c>
      <c r="VIK23" s="240" t="s">
        <v>133</v>
      </c>
      <c r="VIL23" s="240" t="s">
        <v>133</v>
      </c>
      <c r="VIM23" s="240" t="s">
        <v>133</v>
      </c>
      <c r="VIN23" s="240" t="s">
        <v>133</v>
      </c>
      <c r="VIO23" s="240" t="s">
        <v>133</v>
      </c>
      <c r="VIP23" s="240" t="s">
        <v>133</v>
      </c>
      <c r="VIQ23" s="240" t="s">
        <v>133</v>
      </c>
      <c r="VIR23" s="240" t="s">
        <v>133</v>
      </c>
      <c r="VIS23" s="240" t="s">
        <v>133</v>
      </c>
      <c r="VIT23" s="240" t="s">
        <v>133</v>
      </c>
      <c r="VIU23" s="240" t="s">
        <v>133</v>
      </c>
      <c r="VIV23" s="240" t="s">
        <v>133</v>
      </c>
      <c r="VIW23" s="240" t="s">
        <v>133</v>
      </c>
      <c r="VIX23" s="240" t="s">
        <v>133</v>
      </c>
      <c r="VIY23" s="240" t="s">
        <v>133</v>
      </c>
      <c r="VIZ23" s="240" t="s">
        <v>133</v>
      </c>
      <c r="VJA23" s="240" t="s">
        <v>133</v>
      </c>
      <c r="VJB23" s="240" t="s">
        <v>133</v>
      </c>
      <c r="VJC23" s="240" t="s">
        <v>133</v>
      </c>
      <c r="VJD23" s="240" t="s">
        <v>133</v>
      </c>
      <c r="VJE23" s="240" t="s">
        <v>133</v>
      </c>
      <c r="VJF23" s="240" t="s">
        <v>133</v>
      </c>
      <c r="VJG23" s="240" t="s">
        <v>133</v>
      </c>
      <c r="VJH23" s="240" t="s">
        <v>133</v>
      </c>
      <c r="VJI23" s="240" t="s">
        <v>133</v>
      </c>
      <c r="VJJ23" s="240" t="s">
        <v>133</v>
      </c>
      <c r="VJK23" s="240" t="s">
        <v>133</v>
      </c>
      <c r="VJL23" s="240" t="s">
        <v>133</v>
      </c>
      <c r="VJM23" s="240" t="s">
        <v>133</v>
      </c>
      <c r="VJN23" s="240" t="s">
        <v>133</v>
      </c>
      <c r="VJO23" s="240" t="s">
        <v>133</v>
      </c>
      <c r="VJP23" s="240" t="s">
        <v>133</v>
      </c>
      <c r="VJQ23" s="240" t="s">
        <v>133</v>
      </c>
      <c r="VJR23" s="240" t="s">
        <v>133</v>
      </c>
      <c r="VJS23" s="240" t="s">
        <v>133</v>
      </c>
      <c r="VJT23" s="240" t="s">
        <v>133</v>
      </c>
      <c r="VJU23" s="240" t="s">
        <v>133</v>
      </c>
      <c r="VJV23" s="240" t="s">
        <v>133</v>
      </c>
      <c r="VJW23" s="240" t="s">
        <v>133</v>
      </c>
      <c r="VJX23" s="240" t="s">
        <v>133</v>
      </c>
      <c r="VJY23" s="240" t="s">
        <v>133</v>
      </c>
      <c r="VJZ23" s="240" t="s">
        <v>133</v>
      </c>
      <c r="VKA23" s="240" t="s">
        <v>133</v>
      </c>
      <c r="VKB23" s="240" t="s">
        <v>133</v>
      </c>
      <c r="VKC23" s="240" t="s">
        <v>133</v>
      </c>
      <c r="VKD23" s="240" t="s">
        <v>133</v>
      </c>
      <c r="VKE23" s="240" t="s">
        <v>133</v>
      </c>
      <c r="VKF23" s="240" t="s">
        <v>133</v>
      </c>
      <c r="VKG23" s="240" t="s">
        <v>133</v>
      </c>
      <c r="VKH23" s="240" t="s">
        <v>133</v>
      </c>
      <c r="VKI23" s="240" t="s">
        <v>133</v>
      </c>
      <c r="VKJ23" s="240" t="s">
        <v>133</v>
      </c>
      <c r="VKK23" s="240" t="s">
        <v>133</v>
      </c>
      <c r="VKL23" s="240" t="s">
        <v>133</v>
      </c>
      <c r="VKM23" s="240" t="s">
        <v>133</v>
      </c>
      <c r="VKN23" s="240" t="s">
        <v>133</v>
      </c>
      <c r="VKO23" s="240" t="s">
        <v>133</v>
      </c>
      <c r="VKP23" s="240" t="s">
        <v>133</v>
      </c>
      <c r="VKQ23" s="240" t="s">
        <v>133</v>
      </c>
      <c r="VKR23" s="240" t="s">
        <v>133</v>
      </c>
      <c r="VKS23" s="240" t="s">
        <v>133</v>
      </c>
      <c r="VKT23" s="240" t="s">
        <v>133</v>
      </c>
      <c r="VKU23" s="240" t="s">
        <v>133</v>
      </c>
      <c r="VKV23" s="240" t="s">
        <v>133</v>
      </c>
      <c r="VKW23" s="240" t="s">
        <v>133</v>
      </c>
      <c r="VKX23" s="240" t="s">
        <v>133</v>
      </c>
      <c r="VKY23" s="240" t="s">
        <v>133</v>
      </c>
      <c r="VKZ23" s="240" t="s">
        <v>133</v>
      </c>
      <c r="VLA23" s="240" t="s">
        <v>133</v>
      </c>
      <c r="VLB23" s="240" t="s">
        <v>133</v>
      </c>
      <c r="VLC23" s="240" t="s">
        <v>133</v>
      </c>
      <c r="VLD23" s="240" t="s">
        <v>133</v>
      </c>
      <c r="VLE23" s="240" t="s">
        <v>133</v>
      </c>
      <c r="VLF23" s="240" t="s">
        <v>133</v>
      </c>
      <c r="VLG23" s="240" t="s">
        <v>133</v>
      </c>
      <c r="VLH23" s="240" t="s">
        <v>133</v>
      </c>
      <c r="VLI23" s="240" t="s">
        <v>133</v>
      </c>
      <c r="VLJ23" s="240" t="s">
        <v>133</v>
      </c>
      <c r="VLK23" s="240" t="s">
        <v>133</v>
      </c>
      <c r="VLL23" s="240" t="s">
        <v>133</v>
      </c>
      <c r="VLM23" s="240" t="s">
        <v>133</v>
      </c>
      <c r="VLN23" s="240" t="s">
        <v>133</v>
      </c>
      <c r="VLO23" s="240" t="s">
        <v>133</v>
      </c>
      <c r="VLP23" s="240" t="s">
        <v>133</v>
      </c>
      <c r="VLQ23" s="240" t="s">
        <v>133</v>
      </c>
      <c r="VLR23" s="240" t="s">
        <v>133</v>
      </c>
      <c r="VLS23" s="240" t="s">
        <v>133</v>
      </c>
      <c r="VLT23" s="240" t="s">
        <v>133</v>
      </c>
      <c r="VLU23" s="240" t="s">
        <v>133</v>
      </c>
      <c r="VLV23" s="240" t="s">
        <v>133</v>
      </c>
      <c r="VLW23" s="240" t="s">
        <v>133</v>
      </c>
      <c r="VLX23" s="240" t="s">
        <v>133</v>
      </c>
      <c r="VLY23" s="240" t="s">
        <v>133</v>
      </c>
      <c r="VLZ23" s="240" t="s">
        <v>133</v>
      </c>
      <c r="VMA23" s="240" t="s">
        <v>133</v>
      </c>
      <c r="VMB23" s="240" t="s">
        <v>133</v>
      </c>
      <c r="VMC23" s="240" t="s">
        <v>133</v>
      </c>
      <c r="VMD23" s="240" t="s">
        <v>133</v>
      </c>
      <c r="VME23" s="240" t="s">
        <v>133</v>
      </c>
      <c r="VMF23" s="240" t="s">
        <v>133</v>
      </c>
      <c r="VMG23" s="240" t="s">
        <v>133</v>
      </c>
      <c r="VMH23" s="240" t="s">
        <v>133</v>
      </c>
      <c r="VMI23" s="240" t="s">
        <v>133</v>
      </c>
      <c r="VMJ23" s="240" t="s">
        <v>133</v>
      </c>
      <c r="VMK23" s="240" t="s">
        <v>133</v>
      </c>
      <c r="VML23" s="240" t="s">
        <v>133</v>
      </c>
      <c r="VMM23" s="240" t="s">
        <v>133</v>
      </c>
      <c r="VMN23" s="240" t="s">
        <v>133</v>
      </c>
      <c r="VMO23" s="240" t="s">
        <v>133</v>
      </c>
      <c r="VMP23" s="240" t="s">
        <v>133</v>
      </c>
      <c r="VMQ23" s="240" t="s">
        <v>133</v>
      </c>
      <c r="VMR23" s="240" t="s">
        <v>133</v>
      </c>
      <c r="VMS23" s="240" t="s">
        <v>133</v>
      </c>
      <c r="VMT23" s="240" t="s">
        <v>133</v>
      </c>
      <c r="VMU23" s="240" t="s">
        <v>133</v>
      </c>
      <c r="VMV23" s="240" t="s">
        <v>133</v>
      </c>
      <c r="VMW23" s="240" t="s">
        <v>133</v>
      </c>
      <c r="VMX23" s="240" t="s">
        <v>133</v>
      </c>
      <c r="VMY23" s="240" t="s">
        <v>133</v>
      </c>
      <c r="VMZ23" s="240" t="s">
        <v>133</v>
      </c>
      <c r="VNA23" s="240" t="s">
        <v>133</v>
      </c>
      <c r="VNB23" s="240" t="s">
        <v>133</v>
      </c>
      <c r="VNC23" s="240" t="s">
        <v>133</v>
      </c>
      <c r="VND23" s="240" t="s">
        <v>133</v>
      </c>
      <c r="VNE23" s="240" t="s">
        <v>133</v>
      </c>
      <c r="VNF23" s="240" t="s">
        <v>133</v>
      </c>
      <c r="VNG23" s="240" t="s">
        <v>133</v>
      </c>
      <c r="VNH23" s="240" t="s">
        <v>133</v>
      </c>
      <c r="VNI23" s="240" t="s">
        <v>133</v>
      </c>
      <c r="VNJ23" s="240" t="s">
        <v>133</v>
      </c>
      <c r="VNK23" s="240" t="s">
        <v>133</v>
      </c>
      <c r="VNL23" s="240" t="s">
        <v>133</v>
      </c>
      <c r="VNM23" s="240" t="s">
        <v>133</v>
      </c>
      <c r="VNN23" s="240" t="s">
        <v>133</v>
      </c>
      <c r="VNO23" s="240" t="s">
        <v>133</v>
      </c>
      <c r="VNP23" s="240" t="s">
        <v>133</v>
      </c>
      <c r="VNQ23" s="240" t="s">
        <v>133</v>
      </c>
      <c r="VNR23" s="240" t="s">
        <v>133</v>
      </c>
      <c r="VNS23" s="240" t="s">
        <v>133</v>
      </c>
      <c r="VNT23" s="240" t="s">
        <v>133</v>
      </c>
      <c r="VNU23" s="240" t="s">
        <v>133</v>
      </c>
      <c r="VNV23" s="240" t="s">
        <v>133</v>
      </c>
      <c r="VNW23" s="240" t="s">
        <v>133</v>
      </c>
      <c r="VNX23" s="240" t="s">
        <v>133</v>
      </c>
      <c r="VNY23" s="240" t="s">
        <v>133</v>
      </c>
      <c r="VNZ23" s="240" t="s">
        <v>133</v>
      </c>
      <c r="VOA23" s="240" t="s">
        <v>133</v>
      </c>
      <c r="VOB23" s="240" t="s">
        <v>133</v>
      </c>
      <c r="VOC23" s="240" t="s">
        <v>133</v>
      </c>
      <c r="VOD23" s="240" t="s">
        <v>133</v>
      </c>
      <c r="VOE23" s="240" t="s">
        <v>133</v>
      </c>
      <c r="VOF23" s="240" t="s">
        <v>133</v>
      </c>
      <c r="VOG23" s="240" t="s">
        <v>133</v>
      </c>
      <c r="VOH23" s="240" t="s">
        <v>133</v>
      </c>
      <c r="VOI23" s="240" t="s">
        <v>133</v>
      </c>
      <c r="VOJ23" s="240" t="s">
        <v>133</v>
      </c>
      <c r="VOK23" s="240" t="s">
        <v>133</v>
      </c>
      <c r="VOL23" s="240" t="s">
        <v>133</v>
      </c>
      <c r="VOM23" s="240" t="s">
        <v>133</v>
      </c>
      <c r="VON23" s="240" t="s">
        <v>133</v>
      </c>
      <c r="VOO23" s="240" t="s">
        <v>133</v>
      </c>
      <c r="VOP23" s="240" t="s">
        <v>133</v>
      </c>
      <c r="VOQ23" s="240" t="s">
        <v>133</v>
      </c>
      <c r="VOR23" s="240" t="s">
        <v>133</v>
      </c>
      <c r="VOS23" s="240" t="s">
        <v>133</v>
      </c>
      <c r="VOT23" s="240" t="s">
        <v>133</v>
      </c>
      <c r="VOU23" s="240" t="s">
        <v>133</v>
      </c>
      <c r="VOV23" s="240" t="s">
        <v>133</v>
      </c>
      <c r="VOW23" s="240" t="s">
        <v>133</v>
      </c>
      <c r="VOX23" s="240" t="s">
        <v>133</v>
      </c>
      <c r="VOY23" s="240" t="s">
        <v>133</v>
      </c>
      <c r="VOZ23" s="240" t="s">
        <v>133</v>
      </c>
      <c r="VPA23" s="240" t="s">
        <v>133</v>
      </c>
      <c r="VPB23" s="240" t="s">
        <v>133</v>
      </c>
      <c r="VPC23" s="240" t="s">
        <v>133</v>
      </c>
      <c r="VPD23" s="240" t="s">
        <v>133</v>
      </c>
      <c r="VPE23" s="240" t="s">
        <v>133</v>
      </c>
      <c r="VPF23" s="240" t="s">
        <v>133</v>
      </c>
      <c r="VPG23" s="240" t="s">
        <v>133</v>
      </c>
      <c r="VPH23" s="240" t="s">
        <v>133</v>
      </c>
      <c r="VPI23" s="240" t="s">
        <v>133</v>
      </c>
      <c r="VPJ23" s="240" t="s">
        <v>133</v>
      </c>
      <c r="VPK23" s="240" t="s">
        <v>133</v>
      </c>
      <c r="VPL23" s="240" t="s">
        <v>133</v>
      </c>
      <c r="VPM23" s="240" t="s">
        <v>133</v>
      </c>
      <c r="VPN23" s="240" t="s">
        <v>133</v>
      </c>
      <c r="VPO23" s="240" t="s">
        <v>133</v>
      </c>
      <c r="VPP23" s="240" t="s">
        <v>133</v>
      </c>
      <c r="VPQ23" s="240" t="s">
        <v>133</v>
      </c>
      <c r="VPR23" s="240" t="s">
        <v>133</v>
      </c>
      <c r="VPS23" s="240" t="s">
        <v>133</v>
      </c>
      <c r="VPT23" s="240" t="s">
        <v>133</v>
      </c>
      <c r="VPU23" s="240" t="s">
        <v>133</v>
      </c>
      <c r="VPV23" s="240" t="s">
        <v>133</v>
      </c>
      <c r="VPW23" s="240" t="s">
        <v>133</v>
      </c>
      <c r="VPX23" s="240" t="s">
        <v>133</v>
      </c>
      <c r="VPY23" s="240" t="s">
        <v>133</v>
      </c>
      <c r="VPZ23" s="240" t="s">
        <v>133</v>
      </c>
      <c r="VQA23" s="240" t="s">
        <v>133</v>
      </c>
      <c r="VQB23" s="240" t="s">
        <v>133</v>
      </c>
      <c r="VQC23" s="240" t="s">
        <v>133</v>
      </c>
      <c r="VQD23" s="240" t="s">
        <v>133</v>
      </c>
      <c r="VQE23" s="240" t="s">
        <v>133</v>
      </c>
      <c r="VQF23" s="240" t="s">
        <v>133</v>
      </c>
      <c r="VQG23" s="240" t="s">
        <v>133</v>
      </c>
      <c r="VQH23" s="240" t="s">
        <v>133</v>
      </c>
      <c r="VQI23" s="240" t="s">
        <v>133</v>
      </c>
      <c r="VQJ23" s="240" t="s">
        <v>133</v>
      </c>
      <c r="VQK23" s="240" t="s">
        <v>133</v>
      </c>
      <c r="VQL23" s="240" t="s">
        <v>133</v>
      </c>
      <c r="VQM23" s="240" t="s">
        <v>133</v>
      </c>
      <c r="VQN23" s="240" t="s">
        <v>133</v>
      </c>
      <c r="VQO23" s="240" t="s">
        <v>133</v>
      </c>
      <c r="VQP23" s="240" t="s">
        <v>133</v>
      </c>
      <c r="VQQ23" s="240" t="s">
        <v>133</v>
      </c>
      <c r="VQR23" s="240" t="s">
        <v>133</v>
      </c>
      <c r="VQS23" s="240" t="s">
        <v>133</v>
      </c>
      <c r="VQT23" s="240" t="s">
        <v>133</v>
      </c>
      <c r="VQU23" s="240" t="s">
        <v>133</v>
      </c>
      <c r="VQV23" s="240" t="s">
        <v>133</v>
      </c>
      <c r="VQW23" s="240" t="s">
        <v>133</v>
      </c>
      <c r="VQX23" s="240" t="s">
        <v>133</v>
      </c>
      <c r="VQY23" s="240" t="s">
        <v>133</v>
      </c>
      <c r="VQZ23" s="240" t="s">
        <v>133</v>
      </c>
      <c r="VRA23" s="240" t="s">
        <v>133</v>
      </c>
      <c r="VRB23" s="240" t="s">
        <v>133</v>
      </c>
      <c r="VRC23" s="240" t="s">
        <v>133</v>
      </c>
      <c r="VRD23" s="240" t="s">
        <v>133</v>
      </c>
      <c r="VRE23" s="240" t="s">
        <v>133</v>
      </c>
      <c r="VRF23" s="240" t="s">
        <v>133</v>
      </c>
      <c r="VRG23" s="240" t="s">
        <v>133</v>
      </c>
      <c r="VRH23" s="240" t="s">
        <v>133</v>
      </c>
      <c r="VRI23" s="240" t="s">
        <v>133</v>
      </c>
      <c r="VRJ23" s="240" t="s">
        <v>133</v>
      </c>
      <c r="VRK23" s="240" t="s">
        <v>133</v>
      </c>
      <c r="VRL23" s="240" t="s">
        <v>133</v>
      </c>
      <c r="VRM23" s="240" t="s">
        <v>133</v>
      </c>
      <c r="VRN23" s="240" t="s">
        <v>133</v>
      </c>
      <c r="VRO23" s="240" t="s">
        <v>133</v>
      </c>
      <c r="VRP23" s="240" t="s">
        <v>133</v>
      </c>
      <c r="VRQ23" s="240" t="s">
        <v>133</v>
      </c>
      <c r="VRR23" s="240" t="s">
        <v>133</v>
      </c>
      <c r="VRS23" s="240" t="s">
        <v>133</v>
      </c>
      <c r="VRT23" s="240" t="s">
        <v>133</v>
      </c>
      <c r="VRU23" s="240" t="s">
        <v>133</v>
      </c>
      <c r="VRV23" s="240" t="s">
        <v>133</v>
      </c>
      <c r="VRW23" s="240" t="s">
        <v>133</v>
      </c>
      <c r="VRX23" s="240" t="s">
        <v>133</v>
      </c>
      <c r="VRY23" s="240" t="s">
        <v>133</v>
      </c>
      <c r="VRZ23" s="240" t="s">
        <v>133</v>
      </c>
      <c r="VSA23" s="240" t="s">
        <v>133</v>
      </c>
      <c r="VSB23" s="240" t="s">
        <v>133</v>
      </c>
      <c r="VSC23" s="240" t="s">
        <v>133</v>
      </c>
      <c r="VSD23" s="240" t="s">
        <v>133</v>
      </c>
      <c r="VSE23" s="240" t="s">
        <v>133</v>
      </c>
      <c r="VSF23" s="240" t="s">
        <v>133</v>
      </c>
      <c r="VSG23" s="240" t="s">
        <v>133</v>
      </c>
      <c r="VSH23" s="240" t="s">
        <v>133</v>
      </c>
      <c r="VSI23" s="240" t="s">
        <v>133</v>
      </c>
      <c r="VSJ23" s="240" t="s">
        <v>133</v>
      </c>
      <c r="VSK23" s="240" t="s">
        <v>133</v>
      </c>
      <c r="VSL23" s="240" t="s">
        <v>133</v>
      </c>
      <c r="VSM23" s="240" t="s">
        <v>133</v>
      </c>
      <c r="VSN23" s="240" t="s">
        <v>133</v>
      </c>
      <c r="VSO23" s="240" t="s">
        <v>133</v>
      </c>
      <c r="VSP23" s="240" t="s">
        <v>133</v>
      </c>
      <c r="VSQ23" s="240" t="s">
        <v>133</v>
      </c>
      <c r="VSR23" s="240" t="s">
        <v>133</v>
      </c>
      <c r="VSS23" s="240" t="s">
        <v>133</v>
      </c>
      <c r="VST23" s="240" t="s">
        <v>133</v>
      </c>
      <c r="VSU23" s="240" t="s">
        <v>133</v>
      </c>
      <c r="VSV23" s="240" t="s">
        <v>133</v>
      </c>
      <c r="VSW23" s="240" t="s">
        <v>133</v>
      </c>
      <c r="VSX23" s="240" t="s">
        <v>133</v>
      </c>
      <c r="VSY23" s="240" t="s">
        <v>133</v>
      </c>
      <c r="VSZ23" s="240" t="s">
        <v>133</v>
      </c>
      <c r="VTA23" s="240" t="s">
        <v>133</v>
      </c>
      <c r="VTB23" s="240" t="s">
        <v>133</v>
      </c>
      <c r="VTC23" s="240" t="s">
        <v>133</v>
      </c>
      <c r="VTD23" s="240" t="s">
        <v>133</v>
      </c>
      <c r="VTE23" s="240" t="s">
        <v>133</v>
      </c>
      <c r="VTF23" s="240" t="s">
        <v>133</v>
      </c>
      <c r="VTG23" s="240" t="s">
        <v>133</v>
      </c>
      <c r="VTH23" s="240" t="s">
        <v>133</v>
      </c>
      <c r="VTI23" s="240" t="s">
        <v>133</v>
      </c>
      <c r="VTJ23" s="240" t="s">
        <v>133</v>
      </c>
      <c r="VTK23" s="240" t="s">
        <v>133</v>
      </c>
      <c r="VTL23" s="240" t="s">
        <v>133</v>
      </c>
      <c r="VTM23" s="240" t="s">
        <v>133</v>
      </c>
      <c r="VTN23" s="240" t="s">
        <v>133</v>
      </c>
      <c r="VTO23" s="240" t="s">
        <v>133</v>
      </c>
      <c r="VTP23" s="240" t="s">
        <v>133</v>
      </c>
      <c r="VTQ23" s="240" t="s">
        <v>133</v>
      </c>
      <c r="VTR23" s="240" t="s">
        <v>133</v>
      </c>
      <c r="VTS23" s="240" t="s">
        <v>133</v>
      </c>
      <c r="VTT23" s="240" t="s">
        <v>133</v>
      </c>
      <c r="VTU23" s="240" t="s">
        <v>133</v>
      </c>
      <c r="VTV23" s="240" t="s">
        <v>133</v>
      </c>
      <c r="VTW23" s="240" t="s">
        <v>133</v>
      </c>
      <c r="VTX23" s="240" t="s">
        <v>133</v>
      </c>
      <c r="VTY23" s="240" t="s">
        <v>133</v>
      </c>
      <c r="VTZ23" s="240" t="s">
        <v>133</v>
      </c>
      <c r="VUA23" s="240" t="s">
        <v>133</v>
      </c>
      <c r="VUB23" s="240" t="s">
        <v>133</v>
      </c>
      <c r="VUC23" s="240" t="s">
        <v>133</v>
      </c>
      <c r="VUD23" s="240" t="s">
        <v>133</v>
      </c>
      <c r="VUE23" s="240" t="s">
        <v>133</v>
      </c>
      <c r="VUF23" s="240" t="s">
        <v>133</v>
      </c>
      <c r="VUG23" s="240" t="s">
        <v>133</v>
      </c>
      <c r="VUH23" s="240" t="s">
        <v>133</v>
      </c>
      <c r="VUI23" s="240" t="s">
        <v>133</v>
      </c>
      <c r="VUJ23" s="240" t="s">
        <v>133</v>
      </c>
      <c r="VUK23" s="240" t="s">
        <v>133</v>
      </c>
      <c r="VUL23" s="240" t="s">
        <v>133</v>
      </c>
      <c r="VUM23" s="240" t="s">
        <v>133</v>
      </c>
      <c r="VUN23" s="240" t="s">
        <v>133</v>
      </c>
      <c r="VUO23" s="240" t="s">
        <v>133</v>
      </c>
      <c r="VUP23" s="240" t="s">
        <v>133</v>
      </c>
      <c r="VUQ23" s="240" t="s">
        <v>133</v>
      </c>
      <c r="VUR23" s="240" t="s">
        <v>133</v>
      </c>
      <c r="VUS23" s="240" t="s">
        <v>133</v>
      </c>
      <c r="VUT23" s="240" t="s">
        <v>133</v>
      </c>
      <c r="VUU23" s="240" t="s">
        <v>133</v>
      </c>
      <c r="VUV23" s="240" t="s">
        <v>133</v>
      </c>
      <c r="VUW23" s="240" t="s">
        <v>133</v>
      </c>
      <c r="VUX23" s="240" t="s">
        <v>133</v>
      </c>
      <c r="VUY23" s="240" t="s">
        <v>133</v>
      </c>
      <c r="VUZ23" s="240" t="s">
        <v>133</v>
      </c>
      <c r="VVA23" s="240" t="s">
        <v>133</v>
      </c>
      <c r="VVB23" s="240" t="s">
        <v>133</v>
      </c>
      <c r="VVC23" s="240" t="s">
        <v>133</v>
      </c>
      <c r="VVD23" s="240" t="s">
        <v>133</v>
      </c>
      <c r="VVE23" s="240" t="s">
        <v>133</v>
      </c>
      <c r="VVF23" s="240" t="s">
        <v>133</v>
      </c>
      <c r="VVG23" s="240" t="s">
        <v>133</v>
      </c>
      <c r="VVH23" s="240" t="s">
        <v>133</v>
      </c>
      <c r="VVI23" s="240" t="s">
        <v>133</v>
      </c>
      <c r="VVJ23" s="240" t="s">
        <v>133</v>
      </c>
      <c r="VVK23" s="240" t="s">
        <v>133</v>
      </c>
      <c r="VVL23" s="240" t="s">
        <v>133</v>
      </c>
      <c r="VVM23" s="240" t="s">
        <v>133</v>
      </c>
      <c r="VVN23" s="240" t="s">
        <v>133</v>
      </c>
      <c r="VVO23" s="240" t="s">
        <v>133</v>
      </c>
      <c r="VVP23" s="240" t="s">
        <v>133</v>
      </c>
      <c r="VVQ23" s="240" t="s">
        <v>133</v>
      </c>
      <c r="VVR23" s="240" t="s">
        <v>133</v>
      </c>
      <c r="VVS23" s="240" t="s">
        <v>133</v>
      </c>
      <c r="VVT23" s="240" t="s">
        <v>133</v>
      </c>
      <c r="VVU23" s="240" t="s">
        <v>133</v>
      </c>
      <c r="VVV23" s="240" t="s">
        <v>133</v>
      </c>
      <c r="VVW23" s="240" t="s">
        <v>133</v>
      </c>
      <c r="VVX23" s="240" t="s">
        <v>133</v>
      </c>
      <c r="VVY23" s="240" t="s">
        <v>133</v>
      </c>
      <c r="VVZ23" s="240" t="s">
        <v>133</v>
      </c>
      <c r="VWA23" s="240" t="s">
        <v>133</v>
      </c>
      <c r="VWB23" s="240" t="s">
        <v>133</v>
      </c>
      <c r="VWC23" s="240" t="s">
        <v>133</v>
      </c>
      <c r="VWD23" s="240" t="s">
        <v>133</v>
      </c>
      <c r="VWE23" s="240" t="s">
        <v>133</v>
      </c>
      <c r="VWF23" s="240" t="s">
        <v>133</v>
      </c>
      <c r="VWG23" s="240" t="s">
        <v>133</v>
      </c>
      <c r="VWH23" s="240" t="s">
        <v>133</v>
      </c>
      <c r="VWI23" s="240" t="s">
        <v>133</v>
      </c>
      <c r="VWJ23" s="240" t="s">
        <v>133</v>
      </c>
      <c r="VWK23" s="240" t="s">
        <v>133</v>
      </c>
      <c r="VWL23" s="240" t="s">
        <v>133</v>
      </c>
      <c r="VWM23" s="240" t="s">
        <v>133</v>
      </c>
      <c r="VWN23" s="240" t="s">
        <v>133</v>
      </c>
      <c r="VWO23" s="240" t="s">
        <v>133</v>
      </c>
      <c r="VWP23" s="240" t="s">
        <v>133</v>
      </c>
      <c r="VWQ23" s="240" t="s">
        <v>133</v>
      </c>
      <c r="VWR23" s="240" t="s">
        <v>133</v>
      </c>
      <c r="VWS23" s="240" t="s">
        <v>133</v>
      </c>
      <c r="VWT23" s="240" t="s">
        <v>133</v>
      </c>
      <c r="VWU23" s="240" t="s">
        <v>133</v>
      </c>
      <c r="VWV23" s="240" t="s">
        <v>133</v>
      </c>
      <c r="VWW23" s="240" t="s">
        <v>133</v>
      </c>
      <c r="VWX23" s="240" t="s">
        <v>133</v>
      </c>
      <c r="VWY23" s="240" t="s">
        <v>133</v>
      </c>
      <c r="VWZ23" s="240" t="s">
        <v>133</v>
      </c>
      <c r="VXA23" s="240" t="s">
        <v>133</v>
      </c>
      <c r="VXB23" s="240" t="s">
        <v>133</v>
      </c>
      <c r="VXC23" s="240" t="s">
        <v>133</v>
      </c>
      <c r="VXD23" s="240" t="s">
        <v>133</v>
      </c>
      <c r="VXE23" s="240" t="s">
        <v>133</v>
      </c>
      <c r="VXF23" s="240" t="s">
        <v>133</v>
      </c>
      <c r="VXG23" s="240" t="s">
        <v>133</v>
      </c>
      <c r="VXH23" s="240" t="s">
        <v>133</v>
      </c>
      <c r="VXI23" s="240" t="s">
        <v>133</v>
      </c>
      <c r="VXJ23" s="240" t="s">
        <v>133</v>
      </c>
      <c r="VXK23" s="240" t="s">
        <v>133</v>
      </c>
      <c r="VXL23" s="240" t="s">
        <v>133</v>
      </c>
      <c r="VXM23" s="240" t="s">
        <v>133</v>
      </c>
      <c r="VXN23" s="240" t="s">
        <v>133</v>
      </c>
      <c r="VXO23" s="240" t="s">
        <v>133</v>
      </c>
      <c r="VXP23" s="240" t="s">
        <v>133</v>
      </c>
      <c r="VXQ23" s="240" t="s">
        <v>133</v>
      </c>
      <c r="VXR23" s="240" t="s">
        <v>133</v>
      </c>
      <c r="VXS23" s="240" t="s">
        <v>133</v>
      </c>
      <c r="VXT23" s="240" t="s">
        <v>133</v>
      </c>
      <c r="VXU23" s="240" t="s">
        <v>133</v>
      </c>
      <c r="VXV23" s="240" t="s">
        <v>133</v>
      </c>
      <c r="VXW23" s="240" t="s">
        <v>133</v>
      </c>
      <c r="VXX23" s="240" t="s">
        <v>133</v>
      </c>
      <c r="VXY23" s="240" t="s">
        <v>133</v>
      </c>
      <c r="VXZ23" s="240" t="s">
        <v>133</v>
      </c>
      <c r="VYA23" s="240" t="s">
        <v>133</v>
      </c>
      <c r="VYB23" s="240" t="s">
        <v>133</v>
      </c>
      <c r="VYC23" s="240" t="s">
        <v>133</v>
      </c>
      <c r="VYD23" s="240" t="s">
        <v>133</v>
      </c>
      <c r="VYE23" s="240" t="s">
        <v>133</v>
      </c>
      <c r="VYF23" s="240" t="s">
        <v>133</v>
      </c>
      <c r="VYG23" s="240" t="s">
        <v>133</v>
      </c>
      <c r="VYH23" s="240" t="s">
        <v>133</v>
      </c>
      <c r="VYI23" s="240" t="s">
        <v>133</v>
      </c>
      <c r="VYJ23" s="240" t="s">
        <v>133</v>
      </c>
      <c r="VYK23" s="240" t="s">
        <v>133</v>
      </c>
      <c r="VYL23" s="240" t="s">
        <v>133</v>
      </c>
      <c r="VYM23" s="240" t="s">
        <v>133</v>
      </c>
      <c r="VYN23" s="240" t="s">
        <v>133</v>
      </c>
      <c r="VYO23" s="240" t="s">
        <v>133</v>
      </c>
      <c r="VYP23" s="240" t="s">
        <v>133</v>
      </c>
      <c r="VYQ23" s="240" t="s">
        <v>133</v>
      </c>
      <c r="VYR23" s="240" t="s">
        <v>133</v>
      </c>
      <c r="VYS23" s="240" t="s">
        <v>133</v>
      </c>
      <c r="VYT23" s="240" t="s">
        <v>133</v>
      </c>
      <c r="VYU23" s="240" t="s">
        <v>133</v>
      </c>
      <c r="VYV23" s="240" t="s">
        <v>133</v>
      </c>
      <c r="VYW23" s="240" t="s">
        <v>133</v>
      </c>
      <c r="VYX23" s="240" t="s">
        <v>133</v>
      </c>
      <c r="VYY23" s="240" t="s">
        <v>133</v>
      </c>
      <c r="VYZ23" s="240" t="s">
        <v>133</v>
      </c>
      <c r="VZA23" s="240" t="s">
        <v>133</v>
      </c>
      <c r="VZB23" s="240" t="s">
        <v>133</v>
      </c>
      <c r="VZC23" s="240" t="s">
        <v>133</v>
      </c>
      <c r="VZD23" s="240" t="s">
        <v>133</v>
      </c>
      <c r="VZE23" s="240" t="s">
        <v>133</v>
      </c>
      <c r="VZF23" s="240" t="s">
        <v>133</v>
      </c>
      <c r="VZG23" s="240" t="s">
        <v>133</v>
      </c>
      <c r="VZH23" s="240" t="s">
        <v>133</v>
      </c>
      <c r="VZI23" s="240" t="s">
        <v>133</v>
      </c>
      <c r="VZJ23" s="240" t="s">
        <v>133</v>
      </c>
      <c r="VZK23" s="240" t="s">
        <v>133</v>
      </c>
      <c r="VZL23" s="240" t="s">
        <v>133</v>
      </c>
      <c r="VZM23" s="240" t="s">
        <v>133</v>
      </c>
      <c r="VZN23" s="240" t="s">
        <v>133</v>
      </c>
      <c r="VZO23" s="240" t="s">
        <v>133</v>
      </c>
      <c r="VZP23" s="240" t="s">
        <v>133</v>
      </c>
      <c r="VZQ23" s="240" t="s">
        <v>133</v>
      </c>
      <c r="VZR23" s="240" t="s">
        <v>133</v>
      </c>
      <c r="VZS23" s="240" t="s">
        <v>133</v>
      </c>
      <c r="VZT23" s="240" t="s">
        <v>133</v>
      </c>
      <c r="VZU23" s="240" t="s">
        <v>133</v>
      </c>
      <c r="VZV23" s="240" t="s">
        <v>133</v>
      </c>
      <c r="VZW23" s="240" t="s">
        <v>133</v>
      </c>
      <c r="VZX23" s="240" t="s">
        <v>133</v>
      </c>
      <c r="VZY23" s="240" t="s">
        <v>133</v>
      </c>
      <c r="VZZ23" s="240" t="s">
        <v>133</v>
      </c>
      <c r="WAA23" s="240" t="s">
        <v>133</v>
      </c>
      <c r="WAB23" s="240" t="s">
        <v>133</v>
      </c>
      <c r="WAC23" s="240" t="s">
        <v>133</v>
      </c>
      <c r="WAD23" s="240" t="s">
        <v>133</v>
      </c>
      <c r="WAE23" s="240" t="s">
        <v>133</v>
      </c>
      <c r="WAF23" s="240" t="s">
        <v>133</v>
      </c>
      <c r="WAG23" s="240" t="s">
        <v>133</v>
      </c>
      <c r="WAH23" s="240" t="s">
        <v>133</v>
      </c>
      <c r="WAI23" s="240" t="s">
        <v>133</v>
      </c>
      <c r="WAJ23" s="240" t="s">
        <v>133</v>
      </c>
      <c r="WAK23" s="240" t="s">
        <v>133</v>
      </c>
      <c r="WAL23" s="240" t="s">
        <v>133</v>
      </c>
      <c r="WAM23" s="240" t="s">
        <v>133</v>
      </c>
      <c r="WAN23" s="240" t="s">
        <v>133</v>
      </c>
      <c r="WAO23" s="240" t="s">
        <v>133</v>
      </c>
      <c r="WAP23" s="240" t="s">
        <v>133</v>
      </c>
      <c r="WAQ23" s="240" t="s">
        <v>133</v>
      </c>
      <c r="WAR23" s="240" t="s">
        <v>133</v>
      </c>
      <c r="WAS23" s="240" t="s">
        <v>133</v>
      </c>
      <c r="WAT23" s="240" t="s">
        <v>133</v>
      </c>
      <c r="WAU23" s="240" t="s">
        <v>133</v>
      </c>
      <c r="WAV23" s="240" t="s">
        <v>133</v>
      </c>
      <c r="WAW23" s="240" t="s">
        <v>133</v>
      </c>
      <c r="WAX23" s="240" t="s">
        <v>133</v>
      </c>
      <c r="WAY23" s="240" t="s">
        <v>133</v>
      </c>
      <c r="WAZ23" s="240" t="s">
        <v>133</v>
      </c>
      <c r="WBA23" s="240" t="s">
        <v>133</v>
      </c>
      <c r="WBB23" s="240" t="s">
        <v>133</v>
      </c>
      <c r="WBC23" s="240" t="s">
        <v>133</v>
      </c>
      <c r="WBD23" s="240" t="s">
        <v>133</v>
      </c>
      <c r="WBE23" s="240" t="s">
        <v>133</v>
      </c>
      <c r="WBF23" s="240" t="s">
        <v>133</v>
      </c>
      <c r="WBG23" s="240" t="s">
        <v>133</v>
      </c>
      <c r="WBH23" s="240" t="s">
        <v>133</v>
      </c>
      <c r="WBI23" s="240" t="s">
        <v>133</v>
      </c>
      <c r="WBJ23" s="240" t="s">
        <v>133</v>
      </c>
      <c r="WBK23" s="240" t="s">
        <v>133</v>
      </c>
      <c r="WBL23" s="240" t="s">
        <v>133</v>
      </c>
      <c r="WBM23" s="240" t="s">
        <v>133</v>
      </c>
      <c r="WBN23" s="240" t="s">
        <v>133</v>
      </c>
      <c r="WBO23" s="240" t="s">
        <v>133</v>
      </c>
      <c r="WBP23" s="240" t="s">
        <v>133</v>
      </c>
      <c r="WBQ23" s="240" t="s">
        <v>133</v>
      </c>
      <c r="WBR23" s="240" t="s">
        <v>133</v>
      </c>
      <c r="WBS23" s="240" t="s">
        <v>133</v>
      </c>
      <c r="WBT23" s="240" t="s">
        <v>133</v>
      </c>
      <c r="WBU23" s="240" t="s">
        <v>133</v>
      </c>
      <c r="WBV23" s="240" t="s">
        <v>133</v>
      </c>
      <c r="WBW23" s="240" t="s">
        <v>133</v>
      </c>
      <c r="WBX23" s="240" t="s">
        <v>133</v>
      </c>
      <c r="WBY23" s="240" t="s">
        <v>133</v>
      </c>
      <c r="WBZ23" s="240" t="s">
        <v>133</v>
      </c>
      <c r="WCA23" s="240" t="s">
        <v>133</v>
      </c>
      <c r="WCB23" s="240" t="s">
        <v>133</v>
      </c>
      <c r="WCC23" s="240" t="s">
        <v>133</v>
      </c>
      <c r="WCD23" s="240" t="s">
        <v>133</v>
      </c>
      <c r="WCE23" s="240" t="s">
        <v>133</v>
      </c>
      <c r="WCF23" s="240" t="s">
        <v>133</v>
      </c>
      <c r="WCG23" s="240" t="s">
        <v>133</v>
      </c>
      <c r="WCH23" s="240" t="s">
        <v>133</v>
      </c>
      <c r="WCI23" s="240" t="s">
        <v>133</v>
      </c>
      <c r="WCJ23" s="240" t="s">
        <v>133</v>
      </c>
      <c r="WCK23" s="240" t="s">
        <v>133</v>
      </c>
      <c r="WCL23" s="240" t="s">
        <v>133</v>
      </c>
      <c r="WCM23" s="240" t="s">
        <v>133</v>
      </c>
      <c r="WCN23" s="240" t="s">
        <v>133</v>
      </c>
      <c r="WCO23" s="240" t="s">
        <v>133</v>
      </c>
      <c r="WCP23" s="240" t="s">
        <v>133</v>
      </c>
      <c r="WCQ23" s="240" t="s">
        <v>133</v>
      </c>
      <c r="WCR23" s="240" t="s">
        <v>133</v>
      </c>
      <c r="WCS23" s="240" t="s">
        <v>133</v>
      </c>
      <c r="WCT23" s="240" t="s">
        <v>133</v>
      </c>
      <c r="WCU23" s="240" t="s">
        <v>133</v>
      </c>
      <c r="WCV23" s="240" t="s">
        <v>133</v>
      </c>
      <c r="WCW23" s="240" t="s">
        <v>133</v>
      </c>
      <c r="WCX23" s="240" t="s">
        <v>133</v>
      </c>
      <c r="WCY23" s="240" t="s">
        <v>133</v>
      </c>
      <c r="WCZ23" s="240" t="s">
        <v>133</v>
      </c>
      <c r="WDA23" s="240" t="s">
        <v>133</v>
      </c>
      <c r="WDB23" s="240" t="s">
        <v>133</v>
      </c>
      <c r="WDC23" s="240" t="s">
        <v>133</v>
      </c>
      <c r="WDD23" s="240" t="s">
        <v>133</v>
      </c>
      <c r="WDE23" s="240" t="s">
        <v>133</v>
      </c>
      <c r="WDF23" s="240" t="s">
        <v>133</v>
      </c>
      <c r="WDG23" s="240" t="s">
        <v>133</v>
      </c>
      <c r="WDH23" s="240" t="s">
        <v>133</v>
      </c>
      <c r="WDI23" s="240" t="s">
        <v>133</v>
      </c>
      <c r="WDJ23" s="240" t="s">
        <v>133</v>
      </c>
      <c r="WDK23" s="240" t="s">
        <v>133</v>
      </c>
      <c r="WDL23" s="240" t="s">
        <v>133</v>
      </c>
      <c r="WDM23" s="240" t="s">
        <v>133</v>
      </c>
      <c r="WDN23" s="240" t="s">
        <v>133</v>
      </c>
      <c r="WDO23" s="240" t="s">
        <v>133</v>
      </c>
      <c r="WDP23" s="240" t="s">
        <v>133</v>
      </c>
      <c r="WDQ23" s="240" t="s">
        <v>133</v>
      </c>
      <c r="WDR23" s="240" t="s">
        <v>133</v>
      </c>
      <c r="WDS23" s="240" t="s">
        <v>133</v>
      </c>
      <c r="WDT23" s="240" t="s">
        <v>133</v>
      </c>
      <c r="WDU23" s="240" t="s">
        <v>133</v>
      </c>
      <c r="WDV23" s="240" t="s">
        <v>133</v>
      </c>
      <c r="WDW23" s="240" t="s">
        <v>133</v>
      </c>
      <c r="WDX23" s="240" t="s">
        <v>133</v>
      </c>
      <c r="WDY23" s="240" t="s">
        <v>133</v>
      </c>
      <c r="WDZ23" s="240" t="s">
        <v>133</v>
      </c>
      <c r="WEA23" s="240" t="s">
        <v>133</v>
      </c>
      <c r="WEB23" s="240" t="s">
        <v>133</v>
      </c>
      <c r="WEC23" s="240" t="s">
        <v>133</v>
      </c>
      <c r="WED23" s="240" t="s">
        <v>133</v>
      </c>
      <c r="WEE23" s="240" t="s">
        <v>133</v>
      </c>
      <c r="WEF23" s="240" t="s">
        <v>133</v>
      </c>
      <c r="WEG23" s="240" t="s">
        <v>133</v>
      </c>
      <c r="WEH23" s="240" t="s">
        <v>133</v>
      </c>
      <c r="WEI23" s="240" t="s">
        <v>133</v>
      </c>
      <c r="WEJ23" s="240" t="s">
        <v>133</v>
      </c>
      <c r="WEK23" s="240" t="s">
        <v>133</v>
      </c>
      <c r="WEL23" s="240" t="s">
        <v>133</v>
      </c>
      <c r="WEM23" s="240" t="s">
        <v>133</v>
      </c>
      <c r="WEN23" s="240" t="s">
        <v>133</v>
      </c>
      <c r="WEO23" s="240" t="s">
        <v>133</v>
      </c>
      <c r="WEP23" s="240" t="s">
        <v>133</v>
      </c>
      <c r="WEQ23" s="240" t="s">
        <v>133</v>
      </c>
      <c r="WER23" s="240" t="s">
        <v>133</v>
      </c>
      <c r="WES23" s="240" t="s">
        <v>133</v>
      </c>
      <c r="WET23" s="240" t="s">
        <v>133</v>
      </c>
      <c r="WEU23" s="240" t="s">
        <v>133</v>
      </c>
      <c r="WEV23" s="240" t="s">
        <v>133</v>
      </c>
      <c r="WEW23" s="240" t="s">
        <v>133</v>
      </c>
      <c r="WEX23" s="240" t="s">
        <v>133</v>
      </c>
      <c r="WEY23" s="240" t="s">
        <v>133</v>
      </c>
      <c r="WEZ23" s="240" t="s">
        <v>133</v>
      </c>
      <c r="WFA23" s="240" t="s">
        <v>133</v>
      </c>
      <c r="WFB23" s="240" t="s">
        <v>133</v>
      </c>
      <c r="WFC23" s="240" t="s">
        <v>133</v>
      </c>
      <c r="WFD23" s="240" t="s">
        <v>133</v>
      </c>
      <c r="WFE23" s="240" t="s">
        <v>133</v>
      </c>
      <c r="WFF23" s="240" t="s">
        <v>133</v>
      </c>
      <c r="WFG23" s="240" t="s">
        <v>133</v>
      </c>
      <c r="WFH23" s="240" t="s">
        <v>133</v>
      </c>
      <c r="WFI23" s="240" t="s">
        <v>133</v>
      </c>
      <c r="WFJ23" s="240" t="s">
        <v>133</v>
      </c>
      <c r="WFK23" s="240" t="s">
        <v>133</v>
      </c>
      <c r="WFL23" s="240" t="s">
        <v>133</v>
      </c>
      <c r="WFM23" s="240" t="s">
        <v>133</v>
      </c>
      <c r="WFN23" s="240" t="s">
        <v>133</v>
      </c>
      <c r="WFO23" s="240" t="s">
        <v>133</v>
      </c>
      <c r="WFP23" s="240" t="s">
        <v>133</v>
      </c>
      <c r="WFQ23" s="240" t="s">
        <v>133</v>
      </c>
      <c r="WFR23" s="240" t="s">
        <v>133</v>
      </c>
      <c r="WFS23" s="240" t="s">
        <v>133</v>
      </c>
      <c r="WFT23" s="240" t="s">
        <v>133</v>
      </c>
      <c r="WFU23" s="240" t="s">
        <v>133</v>
      </c>
      <c r="WFV23" s="240" t="s">
        <v>133</v>
      </c>
      <c r="WFW23" s="240" t="s">
        <v>133</v>
      </c>
      <c r="WFX23" s="240" t="s">
        <v>133</v>
      </c>
      <c r="WFY23" s="240" t="s">
        <v>133</v>
      </c>
      <c r="WFZ23" s="240" t="s">
        <v>133</v>
      </c>
      <c r="WGA23" s="240" t="s">
        <v>133</v>
      </c>
      <c r="WGB23" s="240" t="s">
        <v>133</v>
      </c>
      <c r="WGC23" s="240" t="s">
        <v>133</v>
      </c>
      <c r="WGD23" s="240" t="s">
        <v>133</v>
      </c>
      <c r="WGE23" s="240" t="s">
        <v>133</v>
      </c>
      <c r="WGF23" s="240" t="s">
        <v>133</v>
      </c>
      <c r="WGG23" s="240" t="s">
        <v>133</v>
      </c>
      <c r="WGH23" s="240" t="s">
        <v>133</v>
      </c>
      <c r="WGI23" s="240" t="s">
        <v>133</v>
      </c>
      <c r="WGJ23" s="240" t="s">
        <v>133</v>
      </c>
      <c r="WGK23" s="240" t="s">
        <v>133</v>
      </c>
      <c r="WGL23" s="240" t="s">
        <v>133</v>
      </c>
      <c r="WGM23" s="240" t="s">
        <v>133</v>
      </c>
      <c r="WGN23" s="240" t="s">
        <v>133</v>
      </c>
      <c r="WGO23" s="240" t="s">
        <v>133</v>
      </c>
      <c r="WGP23" s="240" t="s">
        <v>133</v>
      </c>
      <c r="WGQ23" s="240" t="s">
        <v>133</v>
      </c>
      <c r="WGR23" s="240" t="s">
        <v>133</v>
      </c>
      <c r="WGS23" s="240" t="s">
        <v>133</v>
      </c>
      <c r="WGT23" s="240" t="s">
        <v>133</v>
      </c>
      <c r="WGU23" s="240" t="s">
        <v>133</v>
      </c>
      <c r="WGV23" s="240" t="s">
        <v>133</v>
      </c>
      <c r="WGW23" s="240" t="s">
        <v>133</v>
      </c>
      <c r="WGX23" s="240" t="s">
        <v>133</v>
      </c>
      <c r="WGY23" s="240" t="s">
        <v>133</v>
      </c>
      <c r="WGZ23" s="240" t="s">
        <v>133</v>
      </c>
      <c r="WHA23" s="240" t="s">
        <v>133</v>
      </c>
      <c r="WHB23" s="240" t="s">
        <v>133</v>
      </c>
      <c r="WHC23" s="240" t="s">
        <v>133</v>
      </c>
      <c r="WHD23" s="240" t="s">
        <v>133</v>
      </c>
      <c r="WHE23" s="240" t="s">
        <v>133</v>
      </c>
      <c r="WHF23" s="240" t="s">
        <v>133</v>
      </c>
      <c r="WHG23" s="240" t="s">
        <v>133</v>
      </c>
      <c r="WHH23" s="240" t="s">
        <v>133</v>
      </c>
      <c r="WHI23" s="240" t="s">
        <v>133</v>
      </c>
      <c r="WHJ23" s="240" t="s">
        <v>133</v>
      </c>
      <c r="WHK23" s="240" t="s">
        <v>133</v>
      </c>
      <c r="WHL23" s="240" t="s">
        <v>133</v>
      </c>
      <c r="WHM23" s="240" t="s">
        <v>133</v>
      </c>
      <c r="WHN23" s="240" t="s">
        <v>133</v>
      </c>
      <c r="WHO23" s="240" t="s">
        <v>133</v>
      </c>
      <c r="WHP23" s="240" t="s">
        <v>133</v>
      </c>
      <c r="WHQ23" s="240" t="s">
        <v>133</v>
      </c>
      <c r="WHR23" s="240" t="s">
        <v>133</v>
      </c>
      <c r="WHS23" s="240" t="s">
        <v>133</v>
      </c>
      <c r="WHT23" s="240" t="s">
        <v>133</v>
      </c>
      <c r="WHU23" s="240" t="s">
        <v>133</v>
      </c>
      <c r="WHV23" s="240" t="s">
        <v>133</v>
      </c>
      <c r="WHW23" s="240" t="s">
        <v>133</v>
      </c>
      <c r="WHX23" s="240" t="s">
        <v>133</v>
      </c>
      <c r="WHY23" s="240" t="s">
        <v>133</v>
      </c>
      <c r="WHZ23" s="240" t="s">
        <v>133</v>
      </c>
      <c r="WIA23" s="240" t="s">
        <v>133</v>
      </c>
      <c r="WIB23" s="240" t="s">
        <v>133</v>
      </c>
      <c r="WIC23" s="240" t="s">
        <v>133</v>
      </c>
      <c r="WID23" s="240" t="s">
        <v>133</v>
      </c>
      <c r="WIE23" s="240" t="s">
        <v>133</v>
      </c>
      <c r="WIF23" s="240" t="s">
        <v>133</v>
      </c>
      <c r="WIG23" s="240" t="s">
        <v>133</v>
      </c>
      <c r="WIH23" s="240" t="s">
        <v>133</v>
      </c>
      <c r="WII23" s="240" t="s">
        <v>133</v>
      </c>
      <c r="WIJ23" s="240" t="s">
        <v>133</v>
      </c>
      <c r="WIK23" s="240" t="s">
        <v>133</v>
      </c>
      <c r="WIL23" s="240" t="s">
        <v>133</v>
      </c>
      <c r="WIM23" s="240" t="s">
        <v>133</v>
      </c>
      <c r="WIN23" s="240" t="s">
        <v>133</v>
      </c>
      <c r="WIO23" s="240" t="s">
        <v>133</v>
      </c>
      <c r="WIP23" s="240" t="s">
        <v>133</v>
      </c>
      <c r="WIQ23" s="240" t="s">
        <v>133</v>
      </c>
      <c r="WIR23" s="240" t="s">
        <v>133</v>
      </c>
      <c r="WIS23" s="240" t="s">
        <v>133</v>
      </c>
      <c r="WIT23" s="240" t="s">
        <v>133</v>
      </c>
      <c r="WIU23" s="240" t="s">
        <v>133</v>
      </c>
      <c r="WIV23" s="240" t="s">
        <v>133</v>
      </c>
      <c r="WIW23" s="240" t="s">
        <v>133</v>
      </c>
      <c r="WIX23" s="240" t="s">
        <v>133</v>
      </c>
      <c r="WIY23" s="240" t="s">
        <v>133</v>
      </c>
      <c r="WIZ23" s="240" t="s">
        <v>133</v>
      </c>
      <c r="WJA23" s="240" t="s">
        <v>133</v>
      </c>
      <c r="WJB23" s="240" t="s">
        <v>133</v>
      </c>
      <c r="WJC23" s="240" t="s">
        <v>133</v>
      </c>
      <c r="WJD23" s="240" t="s">
        <v>133</v>
      </c>
      <c r="WJE23" s="240" t="s">
        <v>133</v>
      </c>
      <c r="WJF23" s="240" t="s">
        <v>133</v>
      </c>
      <c r="WJG23" s="240" t="s">
        <v>133</v>
      </c>
      <c r="WJH23" s="240" t="s">
        <v>133</v>
      </c>
      <c r="WJI23" s="240" t="s">
        <v>133</v>
      </c>
      <c r="WJJ23" s="240" t="s">
        <v>133</v>
      </c>
      <c r="WJK23" s="240" t="s">
        <v>133</v>
      </c>
      <c r="WJL23" s="240" t="s">
        <v>133</v>
      </c>
      <c r="WJM23" s="240" t="s">
        <v>133</v>
      </c>
      <c r="WJN23" s="240" t="s">
        <v>133</v>
      </c>
      <c r="WJO23" s="240" t="s">
        <v>133</v>
      </c>
      <c r="WJP23" s="240" t="s">
        <v>133</v>
      </c>
      <c r="WJQ23" s="240" t="s">
        <v>133</v>
      </c>
      <c r="WJR23" s="240" t="s">
        <v>133</v>
      </c>
      <c r="WJS23" s="240" t="s">
        <v>133</v>
      </c>
      <c r="WJT23" s="240" t="s">
        <v>133</v>
      </c>
      <c r="WJU23" s="240" t="s">
        <v>133</v>
      </c>
      <c r="WJV23" s="240" t="s">
        <v>133</v>
      </c>
      <c r="WJW23" s="240" t="s">
        <v>133</v>
      </c>
      <c r="WJX23" s="240" t="s">
        <v>133</v>
      </c>
      <c r="WJY23" s="240" t="s">
        <v>133</v>
      </c>
      <c r="WJZ23" s="240" t="s">
        <v>133</v>
      </c>
      <c r="WKA23" s="240" t="s">
        <v>133</v>
      </c>
      <c r="WKB23" s="240" t="s">
        <v>133</v>
      </c>
      <c r="WKC23" s="240" t="s">
        <v>133</v>
      </c>
      <c r="WKD23" s="240" t="s">
        <v>133</v>
      </c>
      <c r="WKE23" s="240" t="s">
        <v>133</v>
      </c>
      <c r="WKF23" s="240" t="s">
        <v>133</v>
      </c>
      <c r="WKG23" s="240" t="s">
        <v>133</v>
      </c>
      <c r="WKH23" s="240" t="s">
        <v>133</v>
      </c>
      <c r="WKI23" s="240" t="s">
        <v>133</v>
      </c>
      <c r="WKJ23" s="240" t="s">
        <v>133</v>
      </c>
      <c r="WKK23" s="240" t="s">
        <v>133</v>
      </c>
      <c r="WKL23" s="240" t="s">
        <v>133</v>
      </c>
      <c r="WKM23" s="240" t="s">
        <v>133</v>
      </c>
      <c r="WKN23" s="240" t="s">
        <v>133</v>
      </c>
      <c r="WKO23" s="240" t="s">
        <v>133</v>
      </c>
      <c r="WKP23" s="240" t="s">
        <v>133</v>
      </c>
      <c r="WKQ23" s="240" t="s">
        <v>133</v>
      </c>
      <c r="WKR23" s="240" t="s">
        <v>133</v>
      </c>
      <c r="WKS23" s="240" t="s">
        <v>133</v>
      </c>
      <c r="WKT23" s="240" t="s">
        <v>133</v>
      </c>
      <c r="WKU23" s="240" t="s">
        <v>133</v>
      </c>
      <c r="WKV23" s="240" t="s">
        <v>133</v>
      </c>
      <c r="WKW23" s="240" t="s">
        <v>133</v>
      </c>
      <c r="WKX23" s="240" t="s">
        <v>133</v>
      </c>
      <c r="WKY23" s="240" t="s">
        <v>133</v>
      </c>
      <c r="WKZ23" s="240" t="s">
        <v>133</v>
      </c>
      <c r="WLA23" s="240" t="s">
        <v>133</v>
      </c>
      <c r="WLB23" s="240" t="s">
        <v>133</v>
      </c>
      <c r="WLC23" s="240" t="s">
        <v>133</v>
      </c>
      <c r="WLD23" s="240" t="s">
        <v>133</v>
      </c>
      <c r="WLE23" s="240" t="s">
        <v>133</v>
      </c>
      <c r="WLF23" s="240" t="s">
        <v>133</v>
      </c>
      <c r="WLG23" s="240" t="s">
        <v>133</v>
      </c>
      <c r="WLH23" s="240" t="s">
        <v>133</v>
      </c>
      <c r="WLI23" s="240" t="s">
        <v>133</v>
      </c>
      <c r="WLJ23" s="240" t="s">
        <v>133</v>
      </c>
      <c r="WLK23" s="240" t="s">
        <v>133</v>
      </c>
      <c r="WLL23" s="240" t="s">
        <v>133</v>
      </c>
      <c r="WLM23" s="240" t="s">
        <v>133</v>
      </c>
      <c r="WLN23" s="240" t="s">
        <v>133</v>
      </c>
      <c r="WLO23" s="240" t="s">
        <v>133</v>
      </c>
      <c r="WLP23" s="240" t="s">
        <v>133</v>
      </c>
      <c r="WLQ23" s="240" t="s">
        <v>133</v>
      </c>
      <c r="WLR23" s="240" t="s">
        <v>133</v>
      </c>
      <c r="WLS23" s="240" t="s">
        <v>133</v>
      </c>
      <c r="WLT23" s="240" t="s">
        <v>133</v>
      </c>
      <c r="WLU23" s="240" t="s">
        <v>133</v>
      </c>
      <c r="WLV23" s="240" t="s">
        <v>133</v>
      </c>
      <c r="WLW23" s="240" t="s">
        <v>133</v>
      </c>
      <c r="WLX23" s="240" t="s">
        <v>133</v>
      </c>
      <c r="WLY23" s="240" t="s">
        <v>133</v>
      </c>
      <c r="WLZ23" s="240" t="s">
        <v>133</v>
      </c>
      <c r="WMA23" s="240" t="s">
        <v>133</v>
      </c>
      <c r="WMB23" s="240" t="s">
        <v>133</v>
      </c>
      <c r="WMC23" s="240" t="s">
        <v>133</v>
      </c>
      <c r="WMD23" s="240" t="s">
        <v>133</v>
      </c>
      <c r="WME23" s="240" t="s">
        <v>133</v>
      </c>
      <c r="WMF23" s="240" t="s">
        <v>133</v>
      </c>
      <c r="WMG23" s="240" t="s">
        <v>133</v>
      </c>
      <c r="WMH23" s="240" t="s">
        <v>133</v>
      </c>
      <c r="WMI23" s="240" t="s">
        <v>133</v>
      </c>
      <c r="WMJ23" s="240" t="s">
        <v>133</v>
      </c>
      <c r="WMK23" s="240" t="s">
        <v>133</v>
      </c>
      <c r="WML23" s="240" t="s">
        <v>133</v>
      </c>
      <c r="WMM23" s="240" t="s">
        <v>133</v>
      </c>
      <c r="WMN23" s="240" t="s">
        <v>133</v>
      </c>
      <c r="WMO23" s="240" t="s">
        <v>133</v>
      </c>
      <c r="WMP23" s="240" t="s">
        <v>133</v>
      </c>
      <c r="WMQ23" s="240" t="s">
        <v>133</v>
      </c>
      <c r="WMR23" s="240" t="s">
        <v>133</v>
      </c>
      <c r="WMS23" s="240" t="s">
        <v>133</v>
      </c>
      <c r="WMT23" s="240" t="s">
        <v>133</v>
      </c>
      <c r="WMU23" s="240" t="s">
        <v>133</v>
      </c>
      <c r="WMV23" s="240" t="s">
        <v>133</v>
      </c>
      <c r="WMW23" s="240" t="s">
        <v>133</v>
      </c>
      <c r="WMX23" s="240" t="s">
        <v>133</v>
      </c>
      <c r="WMY23" s="240" t="s">
        <v>133</v>
      </c>
      <c r="WMZ23" s="240" t="s">
        <v>133</v>
      </c>
      <c r="WNA23" s="240" t="s">
        <v>133</v>
      </c>
      <c r="WNB23" s="240" t="s">
        <v>133</v>
      </c>
      <c r="WNC23" s="240" t="s">
        <v>133</v>
      </c>
      <c r="WND23" s="240" t="s">
        <v>133</v>
      </c>
      <c r="WNE23" s="240" t="s">
        <v>133</v>
      </c>
      <c r="WNF23" s="240" t="s">
        <v>133</v>
      </c>
      <c r="WNG23" s="240" t="s">
        <v>133</v>
      </c>
      <c r="WNH23" s="240" t="s">
        <v>133</v>
      </c>
      <c r="WNI23" s="240" t="s">
        <v>133</v>
      </c>
      <c r="WNJ23" s="240" t="s">
        <v>133</v>
      </c>
      <c r="WNK23" s="240" t="s">
        <v>133</v>
      </c>
      <c r="WNL23" s="240" t="s">
        <v>133</v>
      </c>
      <c r="WNM23" s="240" t="s">
        <v>133</v>
      </c>
      <c r="WNN23" s="240" t="s">
        <v>133</v>
      </c>
      <c r="WNO23" s="240" t="s">
        <v>133</v>
      </c>
      <c r="WNP23" s="240" t="s">
        <v>133</v>
      </c>
      <c r="WNQ23" s="240" t="s">
        <v>133</v>
      </c>
      <c r="WNR23" s="240" t="s">
        <v>133</v>
      </c>
      <c r="WNS23" s="240" t="s">
        <v>133</v>
      </c>
      <c r="WNT23" s="240" t="s">
        <v>133</v>
      </c>
      <c r="WNU23" s="240" t="s">
        <v>133</v>
      </c>
      <c r="WNV23" s="240" t="s">
        <v>133</v>
      </c>
      <c r="WNW23" s="240" t="s">
        <v>133</v>
      </c>
      <c r="WNX23" s="240" t="s">
        <v>133</v>
      </c>
      <c r="WNY23" s="240" t="s">
        <v>133</v>
      </c>
      <c r="WNZ23" s="240" t="s">
        <v>133</v>
      </c>
      <c r="WOA23" s="240" t="s">
        <v>133</v>
      </c>
      <c r="WOB23" s="240" t="s">
        <v>133</v>
      </c>
      <c r="WOC23" s="240" t="s">
        <v>133</v>
      </c>
      <c r="WOD23" s="240" t="s">
        <v>133</v>
      </c>
      <c r="WOE23" s="240" t="s">
        <v>133</v>
      </c>
      <c r="WOF23" s="240" t="s">
        <v>133</v>
      </c>
      <c r="WOG23" s="240" t="s">
        <v>133</v>
      </c>
      <c r="WOH23" s="240" t="s">
        <v>133</v>
      </c>
      <c r="WOI23" s="240" t="s">
        <v>133</v>
      </c>
      <c r="WOJ23" s="240" t="s">
        <v>133</v>
      </c>
      <c r="WOK23" s="240" t="s">
        <v>133</v>
      </c>
      <c r="WOL23" s="240" t="s">
        <v>133</v>
      </c>
      <c r="WOM23" s="240" t="s">
        <v>133</v>
      </c>
      <c r="WON23" s="240" t="s">
        <v>133</v>
      </c>
      <c r="WOO23" s="240" t="s">
        <v>133</v>
      </c>
      <c r="WOP23" s="240" t="s">
        <v>133</v>
      </c>
      <c r="WOQ23" s="240" t="s">
        <v>133</v>
      </c>
      <c r="WOR23" s="240" t="s">
        <v>133</v>
      </c>
      <c r="WOS23" s="240" t="s">
        <v>133</v>
      </c>
      <c r="WOT23" s="240" t="s">
        <v>133</v>
      </c>
      <c r="WOU23" s="240" t="s">
        <v>133</v>
      </c>
      <c r="WOV23" s="240" t="s">
        <v>133</v>
      </c>
      <c r="WOW23" s="240" t="s">
        <v>133</v>
      </c>
      <c r="WOX23" s="240" t="s">
        <v>133</v>
      </c>
      <c r="WOY23" s="240" t="s">
        <v>133</v>
      </c>
      <c r="WOZ23" s="240" t="s">
        <v>133</v>
      </c>
      <c r="WPA23" s="240" t="s">
        <v>133</v>
      </c>
      <c r="WPB23" s="240" t="s">
        <v>133</v>
      </c>
      <c r="WPC23" s="240" t="s">
        <v>133</v>
      </c>
      <c r="WPD23" s="240" t="s">
        <v>133</v>
      </c>
      <c r="WPE23" s="240" t="s">
        <v>133</v>
      </c>
      <c r="WPF23" s="240" t="s">
        <v>133</v>
      </c>
      <c r="WPG23" s="240" t="s">
        <v>133</v>
      </c>
      <c r="WPH23" s="240" t="s">
        <v>133</v>
      </c>
      <c r="WPI23" s="240" t="s">
        <v>133</v>
      </c>
      <c r="WPJ23" s="240" t="s">
        <v>133</v>
      </c>
      <c r="WPK23" s="240" t="s">
        <v>133</v>
      </c>
      <c r="WPL23" s="240" t="s">
        <v>133</v>
      </c>
      <c r="WPM23" s="240" t="s">
        <v>133</v>
      </c>
      <c r="WPN23" s="240" t="s">
        <v>133</v>
      </c>
      <c r="WPO23" s="240" t="s">
        <v>133</v>
      </c>
      <c r="WPP23" s="240" t="s">
        <v>133</v>
      </c>
      <c r="WPQ23" s="240" t="s">
        <v>133</v>
      </c>
      <c r="WPR23" s="240" t="s">
        <v>133</v>
      </c>
      <c r="WPS23" s="240" t="s">
        <v>133</v>
      </c>
      <c r="WPT23" s="240" t="s">
        <v>133</v>
      </c>
      <c r="WPU23" s="240" t="s">
        <v>133</v>
      </c>
      <c r="WPV23" s="240" t="s">
        <v>133</v>
      </c>
      <c r="WPW23" s="240" t="s">
        <v>133</v>
      </c>
      <c r="WPX23" s="240" t="s">
        <v>133</v>
      </c>
      <c r="WPY23" s="240" t="s">
        <v>133</v>
      </c>
      <c r="WPZ23" s="240" t="s">
        <v>133</v>
      </c>
      <c r="WQA23" s="240" t="s">
        <v>133</v>
      </c>
      <c r="WQB23" s="240" t="s">
        <v>133</v>
      </c>
      <c r="WQC23" s="240" t="s">
        <v>133</v>
      </c>
      <c r="WQD23" s="240" t="s">
        <v>133</v>
      </c>
      <c r="WQE23" s="240" t="s">
        <v>133</v>
      </c>
      <c r="WQF23" s="240" t="s">
        <v>133</v>
      </c>
      <c r="WQG23" s="240" t="s">
        <v>133</v>
      </c>
      <c r="WQH23" s="240" t="s">
        <v>133</v>
      </c>
      <c r="WQI23" s="240" t="s">
        <v>133</v>
      </c>
      <c r="WQJ23" s="240" t="s">
        <v>133</v>
      </c>
      <c r="WQK23" s="240" t="s">
        <v>133</v>
      </c>
      <c r="WQL23" s="240" t="s">
        <v>133</v>
      </c>
      <c r="WQM23" s="240" t="s">
        <v>133</v>
      </c>
      <c r="WQN23" s="240" t="s">
        <v>133</v>
      </c>
      <c r="WQO23" s="240" t="s">
        <v>133</v>
      </c>
      <c r="WQP23" s="240" t="s">
        <v>133</v>
      </c>
      <c r="WQQ23" s="240" t="s">
        <v>133</v>
      </c>
      <c r="WQR23" s="240" t="s">
        <v>133</v>
      </c>
      <c r="WQS23" s="240" t="s">
        <v>133</v>
      </c>
      <c r="WQT23" s="240" t="s">
        <v>133</v>
      </c>
      <c r="WQU23" s="240" t="s">
        <v>133</v>
      </c>
      <c r="WQV23" s="240" t="s">
        <v>133</v>
      </c>
      <c r="WQW23" s="240" t="s">
        <v>133</v>
      </c>
      <c r="WQX23" s="240" t="s">
        <v>133</v>
      </c>
      <c r="WQY23" s="240" t="s">
        <v>133</v>
      </c>
      <c r="WQZ23" s="240" t="s">
        <v>133</v>
      </c>
      <c r="WRA23" s="240" t="s">
        <v>133</v>
      </c>
      <c r="WRB23" s="240" t="s">
        <v>133</v>
      </c>
      <c r="WRC23" s="240" t="s">
        <v>133</v>
      </c>
      <c r="WRD23" s="240" t="s">
        <v>133</v>
      </c>
      <c r="WRE23" s="240" t="s">
        <v>133</v>
      </c>
      <c r="WRF23" s="240" t="s">
        <v>133</v>
      </c>
      <c r="WRG23" s="240" t="s">
        <v>133</v>
      </c>
      <c r="WRH23" s="240" t="s">
        <v>133</v>
      </c>
      <c r="WRI23" s="240" t="s">
        <v>133</v>
      </c>
      <c r="WRJ23" s="240" t="s">
        <v>133</v>
      </c>
      <c r="WRK23" s="240" t="s">
        <v>133</v>
      </c>
      <c r="WRL23" s="240" t="s">
        <v>133</v>
      </c>
      <c r="WRM23" s="240" t="s">
        <v>133</v>
      </c>
      <c r="WRN23" s="240" t="s">
        <v>133</v>
      </c>
      <c r="WRO23" s="240" t="s">
        <v>133</v>
      </c>
      <c r="WRP23" s="240" t="s">
        <v>133</v>
      </c>
      <c r="WRQ23" s="240" t="s">
        <v>133</v>
      </c>
      <c r="WRR23" s="240" t="s">
        <v>133</v>
      </c>
      <c r="WRS23" s="240" t="s">
        <v>133</v>
      </c>
      <c r="WRT23" s="240" t="s">
        <v>133</v>
      </c>
      <c r="WRU23" s="240" t="s">
        <v>133</v>
      </c>
      <c r="WRV23" s="240" t="s">
        <v>133</v>
      </c>
      <c r="WRW23" s="240" t="s">
        <v>133</v>
      </c>
      <c r="WRX23" s="240" t="s">
        <v>133</v>
      </c>
      <c r="WRY23" s="240" t="s">
        <v>133</v>
      </c>
      <c r="WRZ23" s="240" t="s">
        <v>133</v>
      </c>
      <c r="WSA23" s="240" t="s">
        <v>133</v>
      </c>
      <c r="WSB23" s="240" t="s">
        <v>133</v>
      </c>
      <c r="WSC23" s="240" t="s">
        <v>133</v>
      </c>
      <c r="WSD23" s="240" t="s">
        <v>133</v>
      </c>
      <c r="WSE23" s="240" t="s">
        <v>133</v>
      </c>
      <c r="WSF23" s="240" t="s">
        <v>133</v>
      </c>
      <c r="WSG23" s="240" t="s">
        <v>133</v>
      </c>
      <c r="WSH23" s="240" t="s">
        <v>133</v>
      </c>
      <c r="WSI23" s="240" t="s">
        <v>133</v>
      </c>
      <c r="WSJ23" s="240" t="s">
        <v>133</v>
      </c>
      <c r="WSK23" s="240" t="s">
        <v>133</v>
      </c>
      <c r="WSL23" s="240" t="s">
        <v>133</v>
      </c>
      <c r="WSM23" s="240" t="s">
        <v>133</v>
      </c>
      <c r="WSN23" s="240" t="s">
        <v>133</v>
      </c>
      <c r="WSO23" s="240" t="s">
        <v>133</v>
      </c>
      <c r="WSP23" s="240" t="s">
        <v>133</v>
      </c>
      <c r="WSQ23" s="240" t="s">
        <v>133</v>
      </c>
      <c r="WSR23" s="240" t="s">
        <v>133</v>
      </c>
      <c r="WSS23" s="240" t="s">
        <v>133</v>
      </c>
      <c r="WST23" s="240" t="s">
        <v>133</v>
      </c>
      <c r="WSU23" s="240" t="s">
        <v>133</v>
      </c>
      <c r="WSV23" s="240" t="s">
        <v>133</v>
      </c>
      <c r="WSW23" s="240" t="s">
        <v>133</v>
      </c>
      <c r="WSX23" s="240" t="s">
        <v>133</v>
      </c>
      <c r="WSY23" s="240" t="s">
        <v>133</v>
      </c>
      <c r="WSZ23" s="240" t="s">
        <v>133</v>
      </c>
      <c r="WTA23" s="240" t="s">
        <v>133</v>
      </c>
      <c r="WTB23" s="240" t="s">
        <v>133</v>
      </c>
      <c r="WTC23" s="240" t="s">
        <v>133</v>
      </c>
      <c r="WTD23" s="240" t="s">
        <v>133</v>
      </c>
      <c r="WTE23" s="240" t="s">
        <v>133</v>
      </c>
      <c r="WTF23" s="240" t="s">
        <v>133</v>
      </c>
      <c r="WTG23" s="240" t="s">
        <v>133</v>
      </c>
      <c r="WTH23" s="240" t="s">
        <v>133</v>
      </c>
      <c r="WTI23" s="240" t="s">
        <v>133</v>
      </c>
      <c r="WTJ23" s="240" t="s">
        <v>133</v>
      </c>
      <c r="WTK23" s="240" t="s">
        <v>133</v>
      </c>
      <c r="WTL23" s="240" t="s">
        <v>133</v>
      </c>
      <c r="WTM23" s="240" t="s">
        <v>133</v>
      </c>
      <c r="WTN23" s="240" t="s">
        <v>133</v>
      </c>
      <c r="WTO23" s="240" t="s">
        <v>133</v>
      </c>
      <c r="WTP23" s="240" t="s">
        <v>133</v>
      </c>
      <c r="WTQ23" s="240" t="s">
        <v>133</v>
      </c>
      <c r="WTR23" s="240" t="s">
        <v>133</v>
      </c>
      <c r="WTS23" s="240" t="s">
        <v>133</v>
      </c>
      <c r="WTT23" s="240" t="s">
        <v>133</v>
      </c>
      <c r="WTU23" s="240" t="s">
        <v>133</v>
      </c>
      <c r="WTV23" s="240" t="s">
        <v>133</v>
      </c>
      <c r="WTW23" s="240" t="s">
        <v>133</v>
      </c>
      <c r="WTX23" s="240" t="s">
        <v>133</v>
      </c>
      <c r="WTY23" s="240" t="s">
        <v>133</v>
      </c>
      <c r="WTZ23" s="240" t="s">
        <v>133</v>
      </c>
      <c r="WUA23" s="240" t="s">
        <v>133</v>
      </c>
      <c r="WUB23" s="240" t="s">
        <v>133</v>
      </c>
      <c r="WUC23" s="240" t="s">
        <v>133</v>
      </c>
      <c r="WUD23" s="240" t="s">
        <v>133</v>
      </c>
      <c r="WUE23" s="240" t="s">
        <v>133</v>
      </c>
      <c r="WUF23" s="240" t="s">
        <v>133</v>
      </c>
      <c r="WUG23" s="240" t="s">
        <v>133</v>
      </c>
      <c r="WUH23" s="240" t="s">
        <v>133</v>
      </c>
      <c r="WUI23" s="240" t="s">
        <v>133</v>
      </c>
      <c r="WUJ23" s="240" t="s">
        <v>133</v>
      </c>
      <c r="WUK23" s="240" t="s">
        <v>133</v>
      </c>
      <c r="WUL23" s="240" t="s">
        <v>133</v>
      </c>
      <c r="WUM23" s="240" t="s">
        <v>133</v>
      </c>
      <c r="WUN23" s="240" t="s">
        <v>133</v>
      </c>
      <c r="WUO23" s="240" t="s">
        <v>133</v>
      </c>
      <c r="WUP23" s="240" t="s">
        <v>133</v>
      </c>
      <c r="WUQ23" s="240" t="s">
        <v>133</v>
      </c>
      <c r="WUR23" s="240" t="s">
        <v>133</v>
      </c>
      <c r="WUS23" s="240" t="s">
        <v>133</v>
      </c>
      <c r="WUT23" s="240" t="s">
        <v>133</v>
      </c>
      <c r="WUU23" s="240" t="s">
        <v>133</v>
      </c>
      <c r="WUV23" s="240" t="s">
        <v>133</v>
      </c>
      <c r="WUW23" s="240" t="s">
        <v>133</v>
      </c>
      <c r="WUX23" s="240" t="s">
        <v>133</v>
      </c>
      <c r="WUY23" s="240" t="s">
        <v>133</v>
      </c>
      <c r="WUZ23" s="240" t="s">
        <v>133</v>
      </c>
      <c r="WVA23" s="240" t="s">
        <v>133</v>
      </c>
      <c r="WVB23" s="240" t="s">
        <v>133</v>
      </c>
      <c r="WVC23" s="240" t="s">
        <v>133</v>
      </c>
      <c r="WVD23" s="240" t="s">
        <v>133</v>
      </c>
      <c r="WVE23" s="240" t="s">
        <v>133</v>
      </c>
      <c r="WVF23" s="240" t="s">
        <v>133</v>
      </c>
      <c r="WVG23" s="240" t="s">
        <v>133</v>
      </c>
      <c r="WVH23" s="240" t="s">
        <v>133</v>
      </c>
      <c r="WVI23" s="240" t="s">
        <v>133</v>
      </c>
      <c r="WVJ23" s="240" t="s">
        <v>133</v>
      </c>
      <c r="WVK23" s="240" t="s">
        <v>133</v>
      </c>
      <c r="WVL23" s="240" t="s">
        <v>133</v>
      </c>
      <c r="WVM23" s="240" t="s">
        <v>133</v>
      </c>
      <c r="WVN23" s="240" t="s">
        <v>133</v>
      </c>
      <c r="WVO23" s="240" t="s">
        <v>133</v>
      </c>
      <c r="WVP23" s="240" t="s">
        <v>133</v>
      </c>
      <c r="WVQ23" s="240" t="s">
        <v>133</v>
      </c>
      <c r="WVR23" s="240" t="s">
        <v>133</v>
      </c>
      <c r="WVS23" s="240" t="s">
        <v>133</v>
      </c>
      <c r="WVT23" s="240" t="s">
        <v>133</v>
      </c>
      <c r="WVU23" s="240" t="s">
        <v>133</v>
      </c>
      <c r="WVV23" s="240" t="s">
        <v>133</v>
      </c>
      <c r="WVW23" s="240" t="s">
        <v>133</v>
      </c>
      <c r="WVX23" s="240" t="s">
        <v>133</v>
      </c>
      <c r="WVY23" s="240" t="s">
        <v>133</v>
      </c>
      <c r="WVZ23" s="240" t="s">
        <v>133</v>
      </c>
      <c r="WWA23" s="240" t="s">
        <v>133</v>
      </c>
      <c r="WWB23" s="240" t="s">
        <v>133</v>
      </c>
      <c r="WWC23" s="240" t="s">
        <v>133</v>
      </c>
      <c r="WWD23" s="240" t="s">
        <v>133</v>
      </c>
      <c r="WWE23" s="240" t="s">
        <v>133</v>
      </c>
      <c r="WWF23" s="240" t="s">
        <v>133</v>
      </c>
      <c r="WWG23" s="240" t="s">
        <v>133</v>
      </c>
      <c r="WWH23" s="240" t="s">
        <v>133</v>
      </c>
      <c r="WWI23" s="240" t="s">
        <v>133</v>
      </c>
      <c r="WWJ23" s="240" t="s">
        <v>133</v>
      </c>
      <c r="WWK23" s="240" t="s">
        <v>133</v>
      </c>
      <c r="WWL23" s="240" t="s">
        <v>133</v>
      </c>
      <c r="WWM23" s="240" t="s">
        <v>133</v>
      </c>
      <c r="WWN23" s="240" t="s">
        <v>133</v>
      </c>
      <c r="WWO23" s="240" t="s">
        <v>133</v>
      </c>
      <c r="WWP23" s="240" t="s">
        <v>133</v>
      </c>
      <c r="WWQ23" s="240" t="s">
        <v>133</v>
      </c>
      <c r="WWR23" s="240" t="s">
        <v>133</v>
      </c>
      <c r="WWS23" s="240" t="s">
        <v>133</v>
      </c>
      <c r="WWT23" s="240" t="s">
        <v>133</v>
      </c>
      <c r="WWU23" s="240" t="s">
        <v>133</v>
      </c>
      <c r="WWV23" s="240" t="s">
        <v>133</v>
      </c>
      <c r="WWW23" s="240" t="s">
        <v>133</v>
      </c>
      <c r="WWX23" s="240" t="s">
        <v>133</v>
      </c>
      <c r="WWY23" s="240" t="s">
        <v>133</v>
      </c>
      <c r="WWZ23" s="240" t="s">
        <v>133</v>
      </c>
      <c r="WXA23" s="240" t="s">
        <v>133</v>
      </c>
      <c r="WXB23" s="240" t="s">
        <v>133</v>
      </c>
      <c r="WXC23" s="240" t="s">
        <v>133</v>
      </c>
      <c r="WXD23" s="240" t="s">
        <v>133</v>
      </c>
      <c r="WXE23" s="240" t="s">
        <v>133</v>
      </c>
      <c r="WXF23" s="240" t="s">
        <v>133</v>
      </c>
      <c r="WXG23" s="240" t="s">
        <v>133</v>
      </c>
      <c r="WXH23" s="240" t="s">
        <v>133</v>
      </c>
      <c r="WXI23" s="240" t="s">
        <v>133</v>
      </c>
      <c r="WXJ23" s="240" t="s">
        <v>133</v>
      </c>
      <c r="WXK23" s="240" t="s">
        <v>133</v>
      </c>
      <c r="WXL23" s="240" t="s">
        <v>133</v>
      </c>
      <c r="WXM23" s="240" t="s">
        <v>133</v>
      </c>
      <c r="WXN23" s="240" t="s">
        <v>133</v>
      </c>
      <c r="WXO23" s="240" t="s">
        <v>133</v>
      </c>
      <c r="WXP23" s="240" t="s">
        <v>133</v>
      </c>
      <c r="WXQ23" s="240" t="s">
        <v>133</v>
      </c>
      <c r="WXR23" s="240" t="s">
        <v>133</v>
      </c>
      <c r="WXS23" s="240" t="s">
        <v>133</v>
      </c>
      <c r="WXT23" s="240" t="s">
        <v>133</v>
      </c>
      <c r="WXU23" s="240" t="s">
        <v>133</v>
      </c>
      <c r="WXV23" s="240" t="s">
        <v>133</v>
      </c>
      <c r="WXW23" s="240" t="s">
        <v>133</v>
      </c>
      <c r="WXX23" s="240" t="s">
        <v>133</v>
      </c>
      <c r="WXY23" s="240" t="s">
        <v>133</v>
      </c>
      <c r="WXZ23" s="240" t="s">
        <v>133</v>
      </c>
      <c r="WYA23" s="240" t="s">
        <v>133</v>
      </c>
      <c r="WYB23" s="240" t="s">
        <v>133</v>
      </c>
      <c r="WYC23" s="240" t="s">
        <v>133</v>
      </c>
      <c r="WYD23" s="240" t="s">
        <v>133</v>
      </c>
      <c r="WYE23" s="240" t="s">
        <v>133</v>
      </c>
      <c r="WYF23" s="240" t="s">
        <v>133</v>
      </c>
      <c r="WYG23" s="240" t="s">
        <v>133</v>
      </c>
      <c r="WYH23" s="240" t="s">
        <v>133</v>
      </c>
      <c r="WYI23" s="240" t="s">
        <v>133</v>
      </c>
      <c r="WYJ23" s="240" t="s">
        <v>133</v>
      </c>
      <c r="WYK23" s="240" t="s">
        <v>133</v>
      </c>
      <c r="WYL23" s="240" t="s">
        <v>133</v>
      </c>
      <c r="WYM23" s="240" t="s">
        <v>133</v>
      </c>
      <c r="WYN23" s="240" t="s">
        <v>133</v>
      </c>
      <c r="WYO23" s="240" t="s">
        <v>133</v>
      </c>
      <c r="WYP23" s="240" t="s">
        <v>133</v>
      </c>
      <c r="WYQ23" s="240" t="s">
        <v>133</v>
      </c>
      <c r="WYR23" s="240" t="s">
        <v>133</v>
      </c>
      <c r="WYS23" s="240" t="s">
        <v>133</v>
      </c>
      <c r="WYT23" s="240" t="s">
        <v>133</v>
      </c>
      <c r="WYU23" s="240" t="s">
        <v>133</v>
      </c>
      <c r="WYV23" s="240" t="s">
        <v>133</v>
      </c>
      <c r="WYW23" s="240" t="s">
        <v>133</v>
      </c>
      <c r="WYX23" s="240" t="s">
        <v>133</v>
      </c>
      <c r="WYY23" s="240" t="s">
        <v>133</v>
      </c>
      <c r="WYZ23" s="240" t="s">
        <v>133</v>
      </c>
      <c r="WZA23" s="240" t="s">
        <v>133</v>
      </c>
      <c r="WZB23" s="240" t="s">
        <v>133</v>
      </c>
      <c r="WZC23" s="240" t="s">
        <v>133</v>
      </c>
      <c r="WZD23" s="240" t="s">
        <v>133</v>
      </c>
      <c r="WZE23" s="240" t="s">
        <v>133</v>
      </c>
      <c r="WZF23" s="240" t="s">
        <v>133</v>
      </c>
      <c r="WZG23" s="240" t="s">
        <v>133</v>
      </c>
      <c r="WZH23" s="240" t="s">
        <v>133</v>
      </c>
      <c r="WZI23" s="240" t="s">
        <v>133</v>
      </c>
      <c r="WZJ23" s="240" t="s">
        <v>133</v>
      </c>
      <c r="WZK23" s="240" t="s">
        <v>133</v>
      </c>
      <c r="WZL23" s="240" t="s">
        <v>133</v>
      </c>
      <c r="WZM23" s="240" t="s">
        <v>133</v>
      </c>
      <c r="WZN23" s="240" t="s">
        <v>133</v>
      </c>
      <c r="WZO23" s="240" t="s">
        <v>133</v>
      </c>
      <c r="WZP23" s="240" t="s">
        <v>133</v>
      </c>
      <c r="WZQ23" s="240" t="s">
        <v>133</v>
      </c>
      <c r="WZR23" s="240" t="s">
        <v>133</v>
      </c>
      <c r="WZS23" s="240" t="s">
        <v>133</v>
      </c>
      <c r="WZT23" s="240" t="s">
        <v>133</v>
      </c>
      <c r="WZU23" s="240" t="s">
        <v>133</v>
      </c>
      <c r="WZV23" s="240" t="s">
        <v>133</v>
      </c>
      <c r="WZW23" s="240" t="s">
        <v>133</v>
      </c>
      <c r="WZX23" s="240" t="s">
        <v>133</v>
      </c>
      <c r="WZY23" s="240" t="s">
        <v>133</v>
      </c>
      <c r="WZZ23" s="240" t="s">
        <v>133</v>
      </c>
      <c r="XAA23" s="240" t="s">
        <v>133</v>
      </c>
      <c r="XAB23" s="240" t="s">
        <v>133</v>
      </c>
      <c r="XAC23" s="240" t="s">
        <v>133</v>
      </c>
      <c r="XAD23" s="240" t="s">
        <v>133</v>
      </c>
      <c r="XAE23" s="240" t="s">
        <v>133</v>
      </c>
      <c r="XAF23" s="240" t="s">
        <v>133</v>
      </c>
      <c r="XAG23" s="240" t="s">
        <v>133</v>
      </c>
      <c r="XAH23" s="240" t="s">
        <v>133</v>
      </c>
      <c r="XAI23" s="240" t="s">
        <v>133</v>
      </c>
      <c r="XAJ23" s="240" t="s">
        <v>133</v>
      </c>
      <c r="XAK23" s="240" t="s">
        <v>133</v>
      </c>
      <c r="XAL23" s="240" t="s">
        <v>133</v>
      </c>
      <c r="XAM23" s="240" t="s">
        <v>133</v>
      </c>
      <c r="XAN23" s="240" t="s">
        <v>133</v>
      </c>
      <c r="XAO23" s="240" t="s">
        <v>133</v>
      </c>
      <c r="XAP23" s="240" t="s">
        <v>133</v>
      </c>
      <c r="XAQ23" s="240" t="s">
        <v>133</v>
      </c>
      <c r="XAR23" s="240" t="s">
        <v>133</v>
      </c>
      <c r="XAS23" s="240" t="s">
        <v>133</v>
      </c>
      <c r="XAT23" s="240" t="s">
        <v>133</v>
      </c>
      <c r="XAU23" s="240" t="s">
        <v>133</v>
      </c>
      <c r="XAV23" s="240" t="s">
        <v>133</v>
      </c>
      <c r="XAW23" s="240" t="s">
        <v>133</v>
      </c>
      <c r="XAX23" s="240" t="s">
        <v>133</v>
      </c>
      <c r="XAY23" s="240" t="s">
        <v>133</v>
      </c>
      <c r="XAZ23" s="240" t="s">
        <v>133</v>
      </c>
      <c r="XBA23" s="240" t="s">
        <v>133</v>
      </c>
      <c r="XBB23" s="240" t="s">
        <v>133</v>
      </c>
      <c r="XBC23" s="240" t="s">
        <v>133</v>
      </c>
      <c r="XBD23" s="240" t="s">
        <v>133</v>
      </c>
      <c r="XBE23" s="240" t="s">
        <v>133</v>
      </c>
      <c r="XBF23" s="240" t="s">
        <v>133</v>
      </c>
      <c r="XBG23" s="240" t="s">
        <v>133</v>
      </c>
      <c r="XBH23" s="240" t="s">
        <v>133</v>
      </c>
      <c r="XBI23" s="240" t="s">
        <v>133</v>
      </c>
      <c r="XBJ23" s="240" t="s">
        <v>133</v>
      </c>
      <c r="XBK23" s="240" t="s">
        <v>133</v>
      </c>
      <c r="XBL23" s="240" t="s">
        <v>133</v>
      </c>
      <c r="XBM23" s="240" t="s">
        <v>133</v>
      </c>
      <c r="XBN23" s="240" t="s">
        <v>133</v>
      </c>
      <c r="XBO23" s="240" t="s">
        <v>133</v>
      </c>
      <c r="XBP23" s="240" t="s">
        <v>133</v>
      </c>
      <c r="XBQ23" s="240" t="s">
        <v>133</v>
      </c>
      <c r="XBR23" s="240" t="s">
        <v>133</v>
      </c>
      <c r="XBS23" s="240" t="s">
        <v>133</v>
      </c>
      <c r="XBT23" s="240" t="s">
        <v>133</v>
      </c>
      <c r="XBU23" s="240" t="s">
        <v>133</v>
      </c>
      <c r="XBV23" s="240" t="s">
        <v>133</v>
      </c>
      <c r="XBW23" s="240" t="s">
        <v>133</v>
      </c>
      <c r="XBX23" s="240" t="s">
        <v>133</v>
      </c>
      <c r="XBY23" s="240" t="s">
        <v>133</v>
      </c>
      <c r="XBZ23" s="240" t="s">
        <v>133</v>
      </c>
      <c r="XCA23" s="240" t="s">
        <v>133</v>
      </c>
      <c r="XCB23" s="240" t="s">
        <v>133</v>
      </c>
      <c r="XCC23" s="240" t="s">
        <v>133</v>
      </c>
      <c r="XCD23" s="240" t="s">
        <v>133</v>
      </c>
      <c r="XCE23" s="240" t="s">
        <v>133</v>
      </c>
      <c r="XCF23" s="240" t="s">
        <v>133</v>
      </c>
      <c r="XCG23" s="240" t="s">
        <v>133</v>
      </c>
      <c r="XCH23" s="240" t="s">
        <v>133</v>
      </c>
      <c r="XCI23" s="240" t="s">
        <v>133</v>
      </c>
      <c r="XCJ23" s="240" t="s">
        <v>133</v>
      </c>
      <c r="XCK23" s="240" t="s">
        <v>133</v>
      </c>
      <c r="XCL23" s="240" t="s">
        <v>133</v>
      </c>
      <c r="XCM23" s="240" t="s">
        <v>133</v>
      </c>
      <c r="XCN23" s="240" t="s">
        <v>133</v>
      </c>
      <c r="XCO23" s="240" t="s">
        <v>133</v>
      </c>
      <c r="XCP23" s="240" t="s">
        <v>133</v>
      </c>
      <c r="XCQ23" s="240" t="s">
        <v>133</v>
      </c>
      <c r="XCR23" s="240" t="s">
        <v>133</v>
      </c>
      <c r="XCS23" s="240" t="s">
        <v>133</v>
      </c>
      <c r="XCT23" s="240" t="s">
        <v>133</v>
      </c>
      <c r="XCU23" s="240" t="s">
        <v>133</v>
      </c>
      <c r="XCV23" s="240" t="s">
        <v>133</v>
      </c>
      <c r="XCW23" s="240" t="s">
        <v>133</v>
      </c>
      <c r="XCX23" s="240" t="s">
        <v>133</v>
      </c>
      <c r="XCY23" s="240" t="s">
        <v>133</v>
      </c>
      <c r="XCZ23" s="240" t="s">
        <v>133</v>
      </c>
      <c r="XDA23" s="240" t="s">
        <v>133</v>
      </c>
      <c r="XDB23" s="240" t="s">
        <v>133</v>
      </c>
      <c r="XDC23" s="240" t="s">
        <v>133</v>
      </c>
      <c r="XDD23" s="240" t="s">
        <v>133</v>
      </c>
      <c r="XDE23" s="240" t="s">
        <v>133</v>
      </c>
      <c r="XDF23" s="240" t="s">
        <v>133</v>
      </c>
      <c r="XDG23" s="240" t="s">
        <v>133</v>
      </c>
      <c r="XDH23" s="240" t="s">
        <v>133</v>
      </c>
      <c r="XDI23" s="240" t="s">
        <v>133</v>
      </c>
      <c r="XDJ23" s="240" t="s">
        <v>133</v>
      </c>
      <c r="XDK23" s="240" t="s">
        <v>133</v>
      </c>
      <c r="XDL23" s="240" t="s">
        <v>133</v>
      </c>
      <c r="XDM23" s="240" t="s">
        <v>133</v>
      </c>
      <c r="XDN23" s="240" t="s">
        <v>133</v>
      </c>
      <c r="XDO23" s="240" t="s">
        <v>133</v>
      </c>
      <c r="XDP23" s="240" t="s">
        <v>133</v>
      </c>
      <c r="XDQ23" s="240" t="s">
        <v>133</v>
      </c>
      <c r="XDR23" s="240" t="s">
        <v>133</v>
      </c>
      <c r="XDS23" s="240" t="s">
        <v>133</v>
      </c>
      <c r="XDT23" s="240" t="s">
        <v>133</v>
      </c>
      <c r="XDU23" s="240" t="s">
        <v>133</v>
      </c>
      <c r="XDV23" s="240" t="s">
        <v>133</v>
      </c>
      <c r="XDW23" s="240" t="s">
        <v>133</v>
      </c>
      <c r="XDX23" s="240" t="s">
        <v>133</v>
      </c>
      <c r="XDY23" s="240" t="s">
        <v>133</v>
      </c>
      <c r="XDZ23" s="240" t="s">
        <v>133</v>
      </c>
      <c r="XEA23" s="240" t="s">
        <v>133</v>
      </c>
      <c r="XEB23" s="240" t="s">
        <v>133</v>
      </c>
      <c r="XEC23" s="240" t="s">
        <v>133</v>
      </c>
      <c r="XED23" s="240" t="s">
        <v>133</v>
      </c>
      <c r="XEE23" s="240" t="s">
        <v>133</v>
      </c>
      <c r="XEF23" s="240" t="s">
        <v>133</v>
      </c>
      <c r="XEG23" s="240" t="s">
        <v>133</v>
      </c>
      <c r="XEH23" s="240" t="s">
        <v>133</v>
      </c>
      <c r="XEI23" s="240" t="s">
        <v>133</v>
      </c>
      <c r="XEJ23" s="240" t="s">
        <v>133</v>
      </c>
      <c r="XEK23" s="240" t="s">
        <v>133</v>
      </c>
      <c r="XEL23" s="240" t="s">
        <v>133</v>
      </c>
      <c r="XEM23" s="240" t="s">
        <v>133</v>
      </c>
      <c r="XEN23" s="240" t="s">
        <v>133</v>
      </c>
      <c r="XEO23" s="240" t="s">
        <v>133</v>
      </c>
      <c r="XEP23" s="240" t="s">
        <v>133</v>
      </c>
      <c r="XEQ23" s="240" t="s">
        <v>133</v>
      </c>
      <c r="XER23" s="240" t="s">
        <v>133</v>
      </c>
      <c r="XES23" s="240" t="s">
        <v>133</v>
      </c>
      <c r="XET23" s="240" t="s">
        <v>133</v>
      </c>
      <c r="XEU23" s="240" t="s">
        <v>133</v>
      </c>
      <c r="XEV23" s="240" t="s">
        <v>133</v>
      </c>
      <c r="XEW23" s="240" t="s">
        <v>133</v>
      </c>
      <c r="XEX23" s="240" t="s">
        <v>133</v>
      </c>
      <c r="XEY23" s="240" t="s">
        <v>133</v>
      </c>
      <c r="XEZ23" s="240" t="s">
        <v>133</v>
      </c>
      <c r="XFA23" s="240" t="s">
        <v>133</v>
      </c>
      <c r="XFB23" s="240" t="s">
        <v>133</v>
      </c>
      <c r="XFC23" s="240" t="s">
        <v>133</v>
      </c>
      <c r="XFD23" s="240" t="s">
        <v>133</v>
      </c>
    </row>
    <row r="24" spans="1:16384" ht="23.25" customHeight="1">
      <c r="A24" s="17" t="s">
        <v>135</v>
      </c>
      <c r="B24" s="18"/>
    </row>
    <row r="25" spans="1:16384" ht="18.75" customHeight="1">
      <c r="A25" s="241" t="s">
        <v>134</v>
      </c>
      <c r="B25" s="18"/>
    </row>
    <row r="26" spans="1:16384">
      <c r="A26" s="25"/>
      <c r="B26" s="18"/>
    </row>
    <row r="27" spans="1:16384">
      <c r="A27" s="25"/>
      <c r="B27" s="18"/>
    </row>
    <row r="28" spans="1:16384">
      <c r="A28" s="25"/>
      <c r="B28" s="18"/>
    </row>
    <row r="29" spans="1:16384">
      <c r="A29" s="25"/>
      <c r="B29" s="18"/>
    </row>
    <row r="30" spans="1:16384">
      <c r="A30" s="19" t="s">
        <v>92</v>
      </c>
    </row>
    <row r="31" spans="1:16384">
      <c r="A31" s="19" t="s">
        <v>93</v>
      </c>
    </row>
    <row r="32" spans="1:16384">
      <c r="A32" s="19" t="s">
        <v>94</v>
      </c>
    </row>
    <row r="42" spans="1:16384">
      <c r="A42" s="240"/>
      <c r="B42" s="18"/>
    </row>
    <row r="43" spans="1:16384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0"/>
      <c r="FH43" s="240"/>
      <c r="FI43" s="240"/>
      <c r="FJ43" s="240"/>
      <c r="FK43" s="240"/>
      <c r="FL43" s="240"/>
      <c r="FM43" s="240"/>
      <c r="FN43" s="240"/>
      <c r="FO43" s="240"/>
      <c r="FP43" s="240"/>
      <c r="FQ43" s="240"/>
      <c r="FR43" s="240"/>
      <c r="FS43" s="240"/>
      <c r="FT43" s="240"/>
      <c r="FU43" s="240"/>
      <c r="FV43" s="240"/>
      <c r="FW43" s="240"/>
      <c r="FX43" s="240"/>
      <c r="FY43" s="240"/>
      <c r="FZ43" s="240"/>
      <c r="GA43" s="240"/>
      <c r="GB43" s="240"/>
      <c r="GC43" s="240"/>
      <c r="GD43" s="240"/>
      <c r="GE43" s="240"/>
      <c r="GF43" s="240"/>
      <c r="GG43" s="240"/>
      <c r="GH43" s="240"/>
      <c r="GI43" s="240"/>
      <c r="GJ43" s="240"/>
      <c r="GK43" s="240"/>
      <c r="GL43" s="240"/>
      <c r="GM43" s="240"/>
      <c r="GN43" s="240"/>
      <c r="GO43" s="240"/>
      <c r="GP43" s="240"/>
      <c r="GQ43" s="240"/>
      <c r="GR43" s="240"/>
      <c r="GS43" s="240"/>
      <c r="GT43" s="240"/>
      <c r="GU43" s="240"/>
      <c r="GV43" s="240"/>
      <c r="GW43" s="240"/>
      <c r="GX43" s="240"/>
      <c r="GY43" s="240"/>
      <c r="GZ43" s="240"/>
      <c r="HA43" s="240"/>
      <c r="HB43" s="240"/>
      <c r="HC43" s="240"/>
      <c r="HD43" s="240"/>
      <c r="HE43" s="240"/>
      <c r="HF43" s="240"/>
      <c r="HG43" s="240"/>
      <c r="HH43" s="240"/>
      <c r="HI43" s="240"/>
      <c r="HJ43" s="240"/>
      <c r="HK43" s="240"/>
      <c r="HL43" s="240"/>
      <c r="HM43" s="240"/>
      <c r="HN43" s="240"/>
      <c r="HO43" s="240"/>
      <c r="HP43" s="240"/>
      <c r="HQ43" s="240"/>
      <c r="HR43" s="240"/>
      <c r="HS43" s="240"/>
      <c r="HT43" s="240"/>
      <c r="HU43" s="240"/>
      <c r="HV43" s="240"/>
      <c r="HW43" s="240"/>
      <c r="HX43" s="240"/>
      <c r="HY43" s="240"/>
      <c r="HZ43" s="240"/>
      <c r="IA43" s="240"/>
      <c r="IB43" s="240"/>
      <c r="IC43" s="240"/>
      <c r="ID43" s="240"/>
      <c r="IE43" s="240"/>
      <c r="IF43" s="240"/>
      <c r="IG43" s="240"/>
      <c r="IH43" s="240"/>
      <c r="II43" s="240"/>
      <c r="IJ43" s="240"/>
      <c r="IK43" s="240"/>
      <c r="IL43" s="240"/>
      <c r="IM43" s="240"/>
      <c r="IN43" s="240"/>
      <c r="IO43" s="240"/>
      <c r="IP43" s="240"/>
      <c r="IQ43" s="240"/>
      <c r="IR43" s="240"/>
      <c r="IS43" s="240"/>
      <c r="IT43" s="240"/>
      <c r="IU43" s="240"/>
      <c r="IV43" s="240"/>
      <c r="IW43" s="240"/>
      <c r="IX43" s="240"/>
      <c r="IY43" s="240"/>
      <c r="IZ43" s="240"/>
      <c r="JA43" s="240"/>
      <c r="JB43" s="240"/>
      <c r="JC43" s="240"/>
      <c r="JD43" s="240"/>
      <c r="JE43" s="240"/>
      <c r="JF43" s="240"/>
      <c r="JG43" s="240"/>
      <c r="JH43" s="240"/>
      <c r="JI43" s="240"/>
      <c r="JJ43" s="240"/>
      <c r="JK43" s="240"/>
      <c r="JL43" s="240"/>
      <c r="JM43" s="240"/>
      <c r="JN43" s="240"/>
      <c r="JO43" s="240"/>
      <c r="JP43" s="240"/>
      <c r="JQ43" s="240"/>
      <c r="JR43" s="240"/>
      <c r="JS43" s="240"/>
      <c r="JT43" s="240"/>
      <c r="JU43" s="240"/>
      <c r="JV43" s="240"/>
      <c r="JW43" s="240"/>
      <c r="JX43" s="240"/>
      <c r="JY43" s="240"/>
      <c r="JZ43" s="240"/>
      <c r="KA43" s="240"/>
      <c r="KB43" s="240"/>
      <c r="KC43" s="240"/>
      <c r="KD43" s="240"/>
      <c r="KE43" s="240"/>
      <c r="KF43" s="240"/>
      <c r="KG43" s="240"/>
      <c r="KH43" s="240"/>
      <c r="KI43" s="240"/>
      <c r="KJ43" s="240"/>
      <c r="KK43" s="240"/>
      <c r="KL43" s="240"/>
      <c r="KM43" s="240"/>
      <c r="KN43" s="240"/>
      <c r="KO43" s="240"/>
      <c r="KP43" s="240"/>
      <c r="KQ43" s="240"/>
      <c r="KR43" s="240"/>
      <c r="KS43" s="240"/>
      <c r="KT43" s="240"/>
      <c r="KU43" s="240"/>
      <c r="KV43" s="240"/>
      <c r="KW43" s="240"/>
      <c r="KX43" s="240"/>
      <c r="KY43" s="240"/>
      <c r="KZ43" s="240"/>
      <c r="LA43" s="240"/>
      <c r="LB43" s="240"/>
      <c r="LC43" s="240"/>
      <c r="LD43" s="240"/>
      <c r="LE43" s="240"/>
      <c r="LF43" s="240"/>
      <c r="LG43" s="240"/>
      <c r="LH43" s="240"/>
      <c r="LI43" s="240"/>
      <c r="LJ43" s="240"/>
      <c r="LK43" s="240"/>
      <c r="LL43" s="240"/>
      <c r="LM43" s="240"/>
      <c r="LN43" s="240"/>
      <c r="LO43" s="240"/>
      <c r="LP43" s="240"/>
      <c r="LQ43" s="240"/>
      <c r="LR43" s="240"/>
      <c r="LS43" s="240"/>
      <c r="LT43" s="240"/>
      <c r="LU43" s="240"/>
      <c r="LV43" s="240"/>
      <c r="LW43" s="240"/>
      <c r="LX43" s="240"/>
      <c r="LY43" s="240"/>
      <c r="LZ43" s="240"/>
      <c r="MA43" s="240"/>
      <c r="MB43" s="240"/>
      <c r="MC43" s="240"/>
      <c r="MD43" s="240"/>
      <c r="ME43" s="240"/>
      <c r="MF43" s="240"/>
      <c r="MG43" s="240"/>
      <c r="MH43" s="240"/>
      <c r="MI43" s="240"/>
      <c r="MJ43" s="240"/>
      <c r="MK43" s="240"/>
      <c r="ML43" s="240"/>
      <c r="MM43" s="240"/>
      <c r="MN43" s="240"/>
      <c r="MO43" s="240"/>
      <c r="MP43" s="240"/>
      <c r="MQ43" s="240"/>
      <c r="MR43" s="240"/>
      <c r="MS43" s="240"/>
      <c r="MT43" s="240"/>
      <c r="MU43" s="240"/>
      <c r="MV43" s="240"/>
      <c r="MW43" s="240"/>
      <c r="MX43" s="240"/>
      <c r="MY43" s="240"/>
      <c r="MZ43" s="240"/>
      <c r="NA43" s="240"/>
      <c r="NB43" s="240"/>
      <c r="NC43" s="240"/>
      <c r="ND43" s="240"/>
      <c r="NE43" s="240"/>
      <c r="NF43" s="240"/>
      <c r="NG43" s="240"/>
      <c r="NH43" s="240"/>
      <c r="NI43" s="240"/>
      <c r="NJ43" s="240"/>
      <c r="NK43" s="240"/>
      <c r="NL43" s="240"/>
      <c r="NM43" s="240"/>
      <c r="NN43" s="240"/>
      <c r="NO43" s="240"/>
      <c r="NP43" s="240"/>
      <c r="NQ43" s="240"/>
      <c r="NR43" s="240"/>
      <c r="NS43" s="240"/>
      <c r="NT43" s="240"/>
      <c r="NU43" s="240"/>
      <c r="NV43" s="240"/>
      <c r="NW43" s="240"/>
      <c r="NX43" s="240"/>
      <c r="NY43" s="240"/>
      <c r="NZ43" s="240"/>
      <c r="OA43" s="240"/>
      <c r="OB43" s="240"/>
      <c r="OC43" s="240"/>
      <c r="OD43" s="240"/>
      <c r="OE43" s="240"/>
      <c r="OF43" s="240"/>
      <c r="OG43" s="240"/>
      <c r="OH43" s="240"/>
      <c r="OI43" s="240"/>
      <c r="OJ43" s="240"/>
      <c r="OK43" s="240"/>
      <c r="OL43" s="240"/>
      <c r="OM43" s="240"/>
      <c r="ON43" s="240"/>
      <c r="OO43" s="240"/>
      <c r="OP43" s="240"/>
      <c r="OQ43" s="240"/>
      <c r="OR43" s="240"/>
      <c r="OS43" s="240"/>
      <c r="OT43" s="240"/>
      <c r="OU43" s="240"/>
      <c r="OV43" s="240"/>
      <c r="OW43" s="240"/>
      <c r="OX43" s="240"/>
      <c r="OY43" s="240"/>
      <c r="OZ43" s="240"/>
      <c r="PA43" s="240"/>
      <c r="PB43" s="240"/>
      <c r="PC43" s="240"/>
      <c r="PD43" s="240"/>
      <c r="PE43" s="240"/>
      <c r="PF43" s="240"/>
      <c r="PG43" s="240"/>
      <c r="PH43" s="240"/>
      <c r="PI43" s="240"/>
      <c r="PJ43" s="240"/>
      <c r="PK43" s="240"/>
      <c r="PL43" s="240"/>
      <c r="PM43" s="240"/>
      <c r="PN43" s="240"/>
      <c r="PO43" s="240"/>
      <c r="PP43" s="240"/>
      <c r="PQ43" s="240"/>
      <c r="PR43" s="240"/>
      <c r="PS43" s="240"/>
      <c r="PT43" s="240"/>
      <c r="PU43" s="240"/>
      <c r="PV43" s="240"/>
      <c r="PW43" s="240"/>
      <c r="PX43" s="240"/>
      <c r="PY43" s="240"/>
      <c r="PZ43" s="240"/>
      <c r="QA43" s="240"/>
      <c r="QB43" s="240"/>
      <c r="QC43" s="240"/>
      <c r="QD43" s="240"/>
      <c r="QE43" s="240"/>
      <c r="QF43" s="240"/>
      <c r="QG43" s="240"/>
      <c r="QH43" s="240"/>
      <c r="QI43" s="240"/>
      <c r="QJ43" s="240"/>
      <c r="QK43" s="240"/>
      <c r="QL43" s="240"/>
      <c r="QM43" s="240"/>
      <c r="QN43" s="240"/>
      <c r="QO43" s="240"/>
      <c r="QP43" s="240"/>
      <c r="QQ43" s="240"/>
      <c r="QR43" s="240"/>
      <c r="QS43" s="240"/>
      <c r="QT43" s="240"/>
      <c r="QU43" s="240"/>
      <c r="QV43" s="240"/>
      <c r="QW43" s="240"/>
      <c r="QX43" s="240"/>
      <c r="QY43" s="240"/>
      <c r="QZ43" s="240"/>
      <c r="RA43" s="240"/>
      <c r="RB43" s="240"/>
      <c r="RC43" s="240"/>
      <c r="RD43" s="240"/>
      <c r="RE43" s="240"/>
      <c r="RF43" s="240"/>
      <c r="RG43" s="240"/>
      <c r="RH43" s="240"/>
      <c r="RI43" s="240"/>
      <c r="RJ43" s="240"/>
      <c r="RK43" s="240"/>
      <c r="RL43" s="240"/>
      <c r="RM43" s="240"/>
      <c r="RN43" s="240"/>
      <c r="RO43" s="240"/>
      <c r="RP43" s="240"/>
      <c r="RQ43" s="240"/>
      <c r="RR43" s="240"/>
      <c r="RS43" s="240"/>
      <c r="RT43" s="240"/>
      <c r="RU43" s="240"/>
      <c r="RV43" s="240"/>
      <c r="RW43" s="240"/>
      <c r="RX43" s="240"/>
      <c r="RY43" s="240"/>
      <c r="RZ43" s="240"/>
      <c r="SA43" s="240"/>
      <c r="SB43" s="240"/>
      <c r="SC43" s="240"/>
      <c r="SD43" s="240"/>
      <c r="SE43" s="240"/>
      <c r="SF43" s="240"/>
      <c r="SG43" s="240"/>
      <c r="SH43" s="240"/>
      <c r="SI43" s="240"/>
      <c r="SJ43" s="240"/>
      <c r="SK43" s="240"/>
      <c r="SL43" s="240"/>
      <c r="SM43" s="240"/>
      <c r="SN43" s="240"/>
      <c r="SO43" s="240"/>
      <c r="SP43" s="240"/>
      <c r="SQ43" s="240"/>
      <c r="SR43" s="240"/>
      <c r="SS43" s="240"/>
      <c r="ST43" s="240"/>
      <c r="SU43" s="240"/>
      <c r="SV43" s="240"/>
      <c r="SW43" s="240"/>
      <c r="SX43" s="240"/>
      <c r="SY43" s="240"/>
      <c r="SZ43" s="240"/>
      <c r="TA43" s="240"/>
      <c r="TB43" s="240"/>
      <c r="TC43" s="240"/>
      <c r="TD43" s="240"/>
      <c r="TE43" s="240"/>
      <c r="TF43" s="240"/>
      <c r="TG43" s="240"/>
      <c r="TH43" s="240"/>
      <c r="TI43" s="240"/>
      <c r="TJ43" s="240"/>
      <c r="TK43" s="240"/>
      <c r="TL43" s="240"/>
      <c r="TM43" s="240"/>
      <c r="TN43" s="240"/>
      <c r="TO43" s="240"/>
      <c r="TP43" s="240"/>
      <c r="TQ43" s="240"/>
      <c r="TR43" s="240"/>
      <c r="TS43" s="240"/>
      <c r="TT43" s="240"/>
      <c r="TU43" s="240"/>
      <c r="TV43" s="240"/>
      <c r="TW43" s="240"/>
      <c r="TX43" s="240"/>
      <c r="TY43" s="240"/>
      <c r="TZ43" s="240"/>
      <c r="UA43" s="240"/>
      <c r="UB43" s="240"/>
      <c r="UC43" s="240"/>
      <c r="UD43" s="240"/>
      <c r="UE43" s="240"/>
      <c r="UF43" s="240"/>
      <c r="UG43" s="240"/>
      <c r="UH43" s="240"/>
      <c r="UI43" s="240"/>
      <c r="UJ43" s="240"/>
      <c r="UK43" s="240"/>
      <c r="UL43" s="240"/>
      <c r="UM43" s="240"/>
      <c r="UN43" s="240"/>
      <c r="UO43" s="240"/>
      <c r="UP43" s="240"/>
      <c r="UQ43" s="240"/>
      <c r="UR43" s="240"/>
      <c r="US43" s="240"/>
      <c r="UT43" s="240"/>
      <c r="UU43" s="240"/>
      <c r="UV43" s="240"/>
      <c r="UW43" s="240"/>
      <c r="UX43" s="240"/>
      <c r="UY43" s="240"/>
      <c r="UZ43" s="240"/>
      <c r="VA43" s="240"/>
      <c r="VB43" s="240"/>
      <c r="VC43" s="240"/>
      <c r="VD43" s="240"/>
      <c r="VE43" s="240"/>
      <c r="VF43" s="240"/>
      <c r="VG43" s="240"/>
      <c r="VH43" s="240"/>
      <c r="VI43" s="240"/>
      <c r="VJ43" s="240"/>
      <c r="VK43" s="240"/>
      <c r="VL43" s="240"/>
      <c r="VM43" s="240"/>
      <c r="VN43" s="240"/>
      <c r="VO43" s="240"/>
      <c r="VP43" s="240"/>
      <c r="VQ43" s="240"/>
      <c r="VR43" s="240"/>
      <c r="VS43" s="240"/>
      <c r="VT43" s="240"/>
      <c r="VU43" s="240"/>
      <c r="VV43" s="240"/>
      <c r="VW43" s="240"/>
      <c r="VX43" s="240"/>
      <c r="VY43" s="240"/>
      <c r="VZ43" s="240"/>
      <c r="WA43" s="240"/>
      <c r="WB43" s="240"/>
      <c r="WC43" s="240"/>
      <c r="WD43" s="240"/>
      <c r="WE43" s="240"/>
      <c r="WF43" s="240"/>
      <c r="WG43" s="240"/>
      <c r="WH43" s="240"/>
      <c r="WI43" s="240"/>
      <c r="WJ43" s="240"/>
      <c r="WK43" s="240"/>
      <c r="WL43" s="240"/>
      <c r="WM43" s="240"/>
      <c r="WN43" s="240"/>
      <c r="WO43" s="240"/>
      <c r="WP43" s="240"/>
      <c r="WQ43" s="240"/>
      <c r="WR43" s="240"/>
      <c r="WS43" s="240"/>
      <c r="WT43" s="240"/>
      <c r="WU43" s="240"/>
      <c r="WV43" s="240"/>
      <c r="WW43" s="240"/>
      <c r="WX43" s="240"/>
      <c r="WY43" s="240"/>
      <c r="WZ43" s="240"/>
      <c r="XA43" s="240"/>
      <c r="XB43" s="240"/>
      <c r="XC43" s="240"/>
      <c r="XD43" s="240"/>
      <c r="XE43" s="240"/>
      <c r="XF43" s="240"/>
      <c r="XG43" s="240"/>
      <c r="XH43" s="240"/>
      <c r="XI43" s="240"/>
      <c r="XJ43" s="240"/>
      <c r="XK43" s="240"/>
      <c r="XL43" s="240"/>
      <c r="XM43" s="240"/>
      <c r="XN43" s="240"/>
      <c r="XO43" s="240"/>
      <c r="XP43" s="240"/>
      <c r="XQ43" s="240"/>
      <c r="XR43" s="240"/>
      <c r="XS43" s="240"/>
      <c r="XT43" s="240"/>
      <c r="XU43" s="240"/>
      <c r="XV43" s="240"/>
      <c r="XW43" s="240"/>
      <c r="XX43" s="240"/>
      <c r="XY43" s="240"/>
      <c r="XZ43" s="240"/>
      <c r="YA43" s="240"/>
      <c r="YB43" s="240"/>
      <c r="YC43" s="240"/>
      <c r="YD43" s="240"/>
      <c r="YE43" s="240"/>
      <c r="YF43" s="240"/>
      <c r="YG43" s="240"/>
      <c r="YH43" s="240"/>
      <c r="YI43" s="240"/>
      <c r="YJ43" s="240"/>
      <c r="YK43" s="240"/>
      <c r="YL43" s="240"/>
      <c r="YM43" s="240"/>
      <c r="YN43" s="240"/>
      <c r="YO43" s="240"/>
      <c r="YP43" s="240"/>
      <c r="YQ43" s="240"/>
      <c r="YR43" s="240"/>
      <c r="YS43" s="240"/>
      <c r="YT43" s="240"/>
      <c r="YU43" s="240"/>
      <c r="YV43" s="240"/>
      <c r="YW43" s="240"/>
      <c r="YX43" s="240"/>
      <c r="YY43" s="240"/>
      <c r="YZ43" s="240"/>
      <c r="ZA43" s="240"/>
      <c r="ZB43" s="240"/>
      <c r="ZC43" s="240"/>
      <c r="ZD43" s="240"/>
      <c r="ZE43" s="240"/>
      <c r="ZF43" s="240"/>
      <c r="ZG43" s="240"/>
      <c r="ZH43" s="240"/>
      <c r="ZI43" s="240"/>
      <c r="ZJ43" s="240"/>
      <c r="ZK43" s="240"/>
      <c r="ZL43" s="240"/>
      <c r="ZM43" s="240"/>
      <c r="ZN43" s="240"/>
      <c r="ZO43" s="240"/>
      <c r="ZP43" s="240"/>
      <c r="ZQ43" s="240"/>
      <c r="ZR43" s="240"/>
      <c r="ZS43" s="240"/>
      <c r="ZT43" s="240"/>
      <c r="ZU43" s="240"/>
      <c r="ZV43" s="240"/>
      <c r="ZW43" s="240"/>
      <c r="ZX43" s="240"/>
      <c r="ZY43" s="240"/>
      <c r="ZZ43" s="240"/>
      <c r="AAA43" s="240"/>
      <c r="AAB43" s="240"/>
      <c r="AAC43" s="240"/>
      <c r="AAD43" s="240"/>
      <c r="AAE43" s="240"/>
      <c r="AAF43" s="240"/>
      <c r="AAG43" s="240"/>
      <c r="AAH43" s="240"/>
      <c r="AAI43" s="240"/>
      <c r="AAJ43" s="240"/>
      <c r="AAK43" s="240"/>
      <c r="AAL43" s="240"/>
      <c r="AAM43" s="240"/>
      <c r="AAN43" s="240"/>
      <c r="AAO43" s="240"/>
      <c r="AAP43" s="240"/>
      <c r="AAQ43" s="240"/>
      <c r="AAR43" s="240"/>
      <c r="AAS43" s="240"/>
      <c r="AAT43" s="240"/>
      <c r="AAU43" s="240"/>
      <c r="AAV43" s="240"/>
      <c r="AAW43" s="240"/>
      <c r="AAX43" s="240"/>
      <c r="AAY43" s="240"/>
      <c r="AAZ43" s="240"/>
      <c r="ABA43" s="240"/>
      <c r="ABB43" s="240"/>
      <c r="ABC43" s="240"/>
      <c r="ABD43" s="240"/>
      <c r="ABE43" s="240"/>
      <c r="ABF43" s="240"/>
      <c r="ABG43" s="240"/>
      <c r="ABH43" s="240"/>
      <c r="ABI43" s="240"/>
      <c r="ABJ43" s="240"/>
      <c r="ABK43" s="240"/>
      <c r="ABL43" s="240"/>
      <c r="ABM43" s="240"/>
      <c r="ABN43" s="240"/>
      <c r="ABO43" s="240"/>
      <c r="ABP43" s="240"/>
      <c r="ABQ43" s="240"/>
      <c r="ABR43" s="240"/>
      <c r="ABS43" s="240"/>
      <c r="ABT43" s="240"/>
      <c r="ABU43" s="240"/>
      <c r="ABV43" s="240"/>
      <c r="ABW43" s="240"/>
      <c r="ABX43" s="240"/>
      <c r="ABY43" s="240"/>
      <c r="ABZ43" s="240"/>
      <c r="ACA43" s="240"/>
      <c r="ACB43" s="240"/>
      <c r="ACC43" s="240"/>
      <c r="ACD43" s="240"/>
      <c r="ACE43" s="240"/>
      <c r="ACF43" s="240"/>
      <c r="ACG43" s="240"/>
      <c r="ACH43" s="240"/>
      <c r="ACI43" s="240"/>
      <c r="ACJ43" s="240"/>
      <c r="ACK43" s="240"/>
      <c r="ACL43" s="240"/>
      <c r="ACM43" s="240"/>
      <c r="ACN43" s="240"/>
      <c r="ACO43" s="240"/>
      <c r="ACP43" s="240"/>
      <c r="ACQ43" s="240"/>
      <c r="ACR43" s="240"/>
      <c r="ACS43" s="240"/>
      <c r="ACT43" s="240"/>
      <c r="ACU43" s="240"/>
      <c r="ACV43" s="240"/>
      <c r="ACW43" s="240"/>
      <c r="ACX43" s="240"/>
      <c r="ACY43" s="240"/>
      <c r="ACZ43" s="240"/>
      <c r="ADA43" s="240"/>
      <c r="ADB43" s="240"/>
      <c r="ADC43" s="240"/>
      <c r="ADD43" s="240"/>
      <c r="ADE43" s="240"/>
      <c r="ADF43" s="240"/>
      <c r="ADG43" s="240"/>
      <c r="ADH43" s="240"/>
      <c r="ADI43" s="240"/>
      <c r="ADJ43" s="240"/>
      <c r="ADK43" s="240"/>
      <c r="ADL43" s="240"/>
      <c r="ADM43" s="240"/>
      <c r="ADN43" s="240"/>
      <c r="ADO43" s="240"/>
      <c r="ADP43" s="240"/>
      <c r="ADQ43" s="240"/>
      <c r="ADR43" s="240"/>
      <c r="ADS43" s="240"/>
      <c r="ADT43" s="240"/>
      <c r="ADU43" s="240"/>
      <c r="ADV43" s="240"/>
      <c r="ADW43" s="240"/>
      <c r="ADX43" s="240"/>
      <c r="ADY43" s="240"/>
      <c r="ADZ43" s="240"/>
      <c r="AEA43" s="240"/>
      <c r="AEB43" s="240"/>
      <c r="AEC43" s="240"/>
      <c r="AED43" s="240"/>
      <c r="AEE43" s="240"/>
      <c r="AEF43" s="240"/>
      <c r="AEG43" s="240"/>
      <c r="AEH43" s="240"/>
      <c r="AEI43" s="240"/>
      <c r="AEJ43" s="240"/>
      <c r="AEK43" s="240"/>
      <c r="AEL43" s="240"/>
      <c r="AEM43" s="240"/>
      <c r="AEN43" s="240"/>
      <c r="AEO43" s="240"/>
      <c r="AEP43" s="240"/>
      <c r="AEQ43" s="240"/>
      <c r="AER43" s="240"/>
      <c r="AES43" s="240"/>
      <c r="AET43" s="240"/>
      <c r="AEU43" s="240"/>
      <c r="AEV43" s="240"/>
      <c r="AEW43" s="240"/>
      <c r="AEX43" s="240"/>
      <c r="AEY43" s="240"/>
      <c r="AEZ43" s="240"/>
      <c r="AFA43" s="240"/>
      <c r="AFB43" s="240"/>
      <c r="AFC43" s="240"/>
      <c r="AFD43" s="240"/>
      <c r="AFE43" s="240"/>
      <c r="AFF43" s="240"/>
      <c r="AFG43" s="240"/>
      <c r="AFH43" s="240"/>
      <c r="AFI43" s="240"/>
      <c r="AFJ43" s="240"/>
      <c r="AFK43" s="240"/>
      <c r="AFL43" s="240"/>
      <c r="AFM43" s="240"/>
      <c r="AFN43" s="240"/>
      <c r="AFO43" s="240"/>
      <c r="AFP43" s="240"/>
      <c r="AFQ43" s="240"/>
      <c r="AFR43" s="240"/>
      <c r="AFS43" s="240"/>
      <c r="AFT43" s="240"/>
      <c r="AFU43" s="240"/>
      <c r="AFV43" s="240"/>
      <c r="AFW43" s="240"/>
      <c r="AFX43" s="240"/>
      <c r="AFY43" s="240"/>
      <c r="AFZ43" s="240"/>
      <c r="AGA43" s="240"/>
      <c r="AGB43" s="240"/>
      <c r="AGC43" s="240"/>
      <c r="AGD43" s="240"/>
      <c r="AGE43" s="240"/>
      <c r="AGF43" s="240"/>
      <c r="AGG43" s="240"/>
      <c r="AGH43" s="240"/>
      <c r="AGI43" s="240"/>
      <c r="AGJ43" s="240"/>
      <c r="AGK43" s="240"/>
      <c r="AGL43" s="240"/>
      <c r="AGM43" s="240"/>
      <c r="AGN43" s="240"/>
      <c r="AGO43" s="240"/>
      <c r="AGP43" s="240"/>
      <c r="AGQ43" s="240"/>
      <c r="AGR43" s="240"/>
      <c r="AGS43" s="240"/>
      <c r="AGT43" s="240"/>
      <c r="AGU43" s="240"/>
      <c r="AGV43" s="240"/>
      <c r="AGW43" s="240"/>
      <c r="AGX43" s="240"/>
      <c r="AGY43" s="240"/>
      <c r="AGZ43" s="240"/>
      <c r="AHA43" s="240"/>
      <c r="AHB43" s="240"/>
      <c r="AHC43" s="240"/>
      <c r="AHD43" s="240"/>
      <c r="AHE43" s="240"/>
      <c r="AHF43" s="240"/>
      <c r="AHG43" s="240"/>
      <c r="AHH43" s="240"/>
      <c r="AHI43" s="240"/>
      <c r="AHJ43" s="240"/>
      <c r="AHK43" s="240"/>
      <c r="AHL43" s="240"/>
      <c r="AHM43" s="240"/>
      <c r="AHN43" s="240"/>
      <c r="AHO43" s="240"/>
      <c r="AHP43" s="240"/>
      <c r="AHQ43" s="240"/>
      <c r="AHR43" s="240"/>
      <c r="AHS43" s="240"/>
      <c r="AHT43" s="240"/>
      <c r="AHU43" s="240"/>
      <c r="AHV43" s="240"/>
      <c r="AHW43" s="240"/>
      <c r="AHX43" s="240"/>
      <c r="AHY43" s="240"/>
      <c r="AHZ43" s="240"/>
      <c r="AIA43" s="240"/>
      <c r="AIB43" s="240"/>
      <c r="AIC43" s="240"/>
      <c r="AID43" s="240"/>
      <c r="AIE43" s="240"/>
      <c r="AIF43" s="240"/>
      <c r="AIG43" s="240"/>
      <c r="AIH43" s="240"/>
      <c r="AII43" s="240"/>
      <c r="AIJ43" s="240"/>
      <c r="AIK43" s="240"/>
      <c r="AIL43" s="240"/>
      <c r="AIM43" s="240"/>
      <c r="AIN43" s="240"/>
      <c r="AIO43" s="240"/>
      <c r="AIP43" s="240"/>
      <c r="AIQ43" s="240"/>
      <c r="AIR43" s="240"/>
      <c r="AIS43" s="240"/>
      <c r="AIT43" s="240"/>
      <c r="AIU43" s="240"/>
      <c r="AIV43" s="240"/>
      <c r="AIW43" s="240"/>
      <c r="AIX43" s="240"/>
      <c r="AIY43" s="240"/>
      <c r="AIZ43" s="240"/>
      <c r="AJA43" s="240"/>
      <c r="AJB43" s="240"/>
      <c r="AJC43" s="240"/>
      <c r="AJD43" s="240"/>
      <c r="AJE43" s="240"/>
      <c r="AJF43" s="240"/>
      <c r="AJG43" s="240"/>
      <c r="AJH43" s="240"/>
      <c r="AJI43" s="240"/>
      <c r="AJJ43" s="240"/>
      <c r="AJK43" s="240"/>
      <c r="AJL43" s="240"/>
      <c r="AJM43" s="240"/>
      <c r="AJN43" s="240"/>
      <c r="AJO43" s="240"/>
      <c r="AJP43" s="240"/>
      <c r="AJQ43" s="240"/>
      <c r="AJR43" s="240"/>
      <c r="AJS43" s="240"/>
      <c r="AJT43" s="240"/>
      <c r="AJU43" s="240"/>
      <c r="AJV43" s="240"/>
      <c r="AJW43" s="240"/>
      <c r="AJX43" s="240"/>
      <c r="AJY43" s="240"/>
      <c r="AJZ43" s="240"/>
      <c r="AKA43" s="240"/>
      <c r="AKB43" s="240"/>
      <c r="AKC43" s="240"/>
      <c r="AKD43" s="240"/>
      <c r="AKE43" s="240"/>
      <c r="AKF43" s="240"/>
      <c r="AKG43" s="240"/>
      <c r="AKH43" s="240"/>
      <c r="AKI43" s="240"/>
      <c r="AKJ43" s="240"/>
      <c r="AKK43" s="240"/>
      <c r="AKL43" s="240"/>
      <c r="AKM43" s="240"/>
      <c r="AKN43" s="240"/>
      <c r="AKO43" s="240"/>
      <c r="AKP43" s="240"/>
      <c r="AKQ43" s="240"/>
      <c r="AKR43" s="240"/>
      <c r="AKS43" s="240"/>
      <c r="AKT43" s="240"/>
      <c r="AKU43" s="240"/>
      <c r="AKV43" s="240"/>
      <c r="AKW43" s="240"/>
      <c r="AKX43" s="240"/>
      <c r="AKY43" s="240"/>
      <c r="AKZ43" s="240"/>
      <c r="ALA43" s="240"/>
      <c r="ALB43" s="240"/>
      <c r="ALC43" s="240"/>
      <c r="ALD43" s="240"/>
      <c r="ALE43" s="240"/>
      <c r="ALF43" s="240"/>
      <c r="ALG43" s="240"/>
      <c r="ALH43" s="240"/>
      <c r="ALI43" s="240"/>
      <c r="ALJ43" s="240"/>
      <c r="ALK43" s="240"/>
      <c r="ALL43" s="240"/>
      <c r="ALM43" s="240"/>
      <c r="ALN43" s="240"/>
      <c r="ALO43" s="240"/>
      <c r="ALP43" s="240"/>
      <c r="ALQ43" s="240"/>
      <c r="ALR43" s="240"/>
      <c r="ALS43" s="240"/>
      <c r="ALT43" s="240"/>
      <c r="ALU43" s="240"/>
      <c r="ALV43" s="240"/>
      <c r="ALW43" s="240"/>
      <c r="ALX43" s="240"/>
      <c r="ALY43" s="240"/>
      <c r="ALZ43" s="240"/>
      <c r="AMA43" s="240"/>
      <c r="AMB43" s="240"/>
      <c r="AMC43" s="240"/>
      <c r="AMD43" s="240"/>
      <c r="AME43" s="240"/>
      <c r="AMF43" s="240"/>
      <c r="AMG43" s="240"/>
      <c r="AMH43" s="240"/>
      <c r="AMI43" s="240"/>
      <c r="AMJ43" s="240"/>
      <c r="AMK43" s="240"/>
      <c r="AML43" s="240"/>
      <c r="AMM43" s="240"/>
      <c r="AMN43" s="240"/>
      <c r="AMO43" s="240"/>
      <c r="AMP43" s="240"/>
      <c r="AMQ43" s="240"/>
      <c r="AMR43" s="240"/>
      <c r="AMS43" s="240"/>
      <c r="AMT43" s="240"/>
      <c r="AMU43" s="240"/>
      <c r="AMV43" s="240"/>
      <c r="AMW43" s="240"/>
      <c r="AMX43" s="240"/>
      <c r="AMY43" s="240"/>
      <c r="AMZ43" s="240"/>
      <c r="ANA43" s="240"/>
      <c r="ANB43" s="240"/>
      <c r="ANC43" s="240"/>
      <c r="AND43" s="240"/>
      <c r="ANE43" s="240"/>
      <c r="ANF43" s="240"/>
      <c r="ANG43" s="240"/>
      <c r="ANH43" s="240"/>
      <c r="ANI43" s="240"/>
      <c r="ANJ43" s="240"/>
      <c r="ANK43" s="240"/>
      <c r="ANL43" s="240"/>
      <c r="ANM43" s="240"/>
      <c r="ANN43" s="240"/>
      <c r="ANO43" s="240"/>
      <c r="ANP43" s="240"/>
      <c r="ANQ43" s="240"/>
      <c r="ANR43" s="240"/>
      <c r="ANS43" s="240"/>
      <c r="ANT43" s="240"/>
      <c r="ANU43" s="240"/>
      <c r="ANV43" s="240"/>
      <c r="ANW43" s="240"/>
      <c r="ANX43" s="240"/>
      <c r="ANY43" s="240"/>
      <c r="ANZ43" s="240"/>
      <c r="AOA43" s="240"/>
      <c r="AOB43" s="240"/>
      <c r="AOC43" s="240"/>
      <c r="AOD43" s="240"/>
      <c r="AOE43" s="240"/>
      <c r="AOF43" s="240"/>
      <c r="AOG43" s="240"/>
      <c r="AOH43" s="240"/>
      <c r="AOI43" s="240"/>
      <c r="AOJ43" s="240"/>
      <c r="AOK43" s="240"/>
      <c r="AOL43" s="240"/>
      <c r="AOM43" s="240"/>
      <c r="AON43" s="240"/>
      <c r="AOO43" s="240"/>
      <c r="AOP43" s="240"/>
      <c r="AOQ43" s="240"/>
      <c r="AOR43" s="240"/>
      <c r="AOS43" s="240"/>
      <c r="AOT43" s="240"/>
      <c r="AOU43" s="240"/>
      <c r="AOV43" s="240"/>
      <c r="AOW43" s="240"/>
      <c r="AOX43" s="240"/>
      <c r="AOY43" s="240"/>
      <c r="AOZ43" s="240"/>
      <c r="APA43" s="240"/>
      <c r="APB43" s="240"/>
      <c r="APC43" s="240"/>
      <c r="APD43" s="240"/>
      <c r="APE43" s="240"/>
      <c r="APF43" s="240"/>
      <c r="APG43" s="240"/>
      <c r="APH43" s="240"/>
      <c r="API43" s="240"/>
      <c r="APJ43" s="240"/>
      <c r="APK43" s="240"/>
      <c r="APL43" s="240"/>
      <c r="APM43" s="240"/>
      <c r="APN43" s="240"/>
      <c r="APO43" s="240"/>
      <c r="APP43" s="240"/>
      <c r="APQ43" s="240"/>
      <c r="APR43" s="240"/>
      <c r="APS43" s="240"/>
      <c r="APT43" s="240"/>
      <c r="APU43" s="240"/>
      <c r="APV43" s="240"/>
      <c r="APW43" s="240"/>
      <c r="APX43" s="240"/>
      <c r="APY43" s="240"/>
      <c r="APZ43" s="240"/>
      <c r="AQA43" s="240"/>
      <c r="AQB43" s="240"/>
      <c r="AQC43" s="240"/>
      <c r="AQD43" s="240"/>
      <c r="AQE43" s="240"/>
      <c r="AQF43" s="240"/>
      <c r="AQG43" s="240"/>
      <c r="AQH43" s="240"/>
      <c r="AQI43" s="240"/>
      <c r="AQJ43" s="240"/>
      <c r="AQK43" s="240"/>
      <c r="AQL43" s="240"/>
      <c r="AQM43" s="240"/>
      <c r="AQN43" s="240"/>
      <c r="AQO43" s="240"/>
      <c r="AQP43" s="240"/>
      <c r="AQQ43" s="240"/>
      <c r="AQR43" s="240"/>
      <c r="AQS43" s="240"/>
      <c r="AQT43" s="240"/>
      <c r="AQU43" s="240"/>
      <c r="AQV43" s="240"/>
      <c r="AQW43" s="240"/>
      <c r="AQX43" s="240"/>
      <c r="AQY43" s="240"/>
      <c r="AQZ43" s="240"/>
      <c r="ARA43" s="240"/>
      <c r="ARB43" s="240"/>
      <c r="ARC43" s="240"/>
      <c r="ARD43" s="240"/>
      <c r="ARE43" s="240"/>
      <c r="ARF43" s="240"/>
      <c r="ARG43" s="240"/>
      <c r="ARH43" s="240"/>
      <c r="ARI43" s="240"/>
      <c r="ARJ43" s="240"/>
      <c r="ARK43" s="240"/>
      <c r="ARL43" s="240"/>
      <c r="ARM43" s="240"/>
      <c r="ARN43" s="240"/>
      <c r="ARO43" s="240"/>
      <c r="ARP43" s="240"/>
      <c r="ARQ43" s="240"/>
      <c r="ARR43" s="240"/>
      <c r="ARS43" s="240"/>
      <c r="ART43" s="240"/>
      <c r="ARU43" s="240"/>
      <c r="ARV43" s="240"/>
      <c r="ARW43" s="240"/>
      <c r="ARX43" s="240"/>
      <c r="ARY43" s="240"/>
      <c r="ARZ43" s="240"/>
      <c r="ASA43" s="240"/>
      <c r="ASB43" s="240"/>
      <c r="ASC43" s="240"/>
      <c r="ASD43" s="240"/>
      <c r="ASE43" s="240"/>
      <c r="ASF43" s="240"/>
      <c r="ASG43" s="240"/>
      <c r="ASH43" s="240"/>
      <c r="ASI43" s="240"/>
      <c r="ASJ43" s="240"/>
      <c r="ASK43" s="240"/>
      <c r="ASL43" s="240"/>
      <c r="ASM43" s="240"/>
      <c r="ASN43" s="240"/>
      <c r="ASO43" s="240"/>
      <c r="ASP43" s="240"/>
      <c r="ASQ43" s="240"/>
      <c r="ASR43" s="240"/>
      <c r="ASS43" s="240"/>
      <c r="AST43" s="240"/>
      <c r="ASU43" s="240"/>
      <c r="ASV43" s="240"/>
      <c r="ASW43" s="240"/>
      <c r="ASX43" s="240"/>
      <c r="ASY43" s="240"/>
      <c r="ASZ43" s="240"/>
      <c r="ATA43" s="240"/>
      <c r="ATB43" s="240"/>
      <c r="ATC43" s="240"/>
      <c r="ATD43" s="240"/>
      <c r="ATE43" s="240"/>
      <c r="ATF43" s="240"/>
      <c r="ATG43" s="240"/>
      <c r="ATH43" s="240"/>
      <c r="ATI43" s="240"/>
      <c r="ATJ43" s="240"/>
      <c r="ATK43" s="240"/>
      <c r="ATL43" s="240"/>
      <c r="ATM43" s="240"/>
      <c r="ATN43" s="240"/>
      <c r="ATO43" s="240"/>
      <c r="ATP43" s="240"/>
      <c r="ATQ43" s="240"/>
      <c r="ATR43" s="240"/>
      <c r="ATS43" s="240"/>
      <c r="ATT43" s="240"/>
      <c r="ATU43" s="240"/>
      <c r="ATV43" s="240"/>
      <c r="ATW43" s="240"/>
      <c r="ATX43" s="240"/>
      <c r="ATY43" s="240"/>
      <c r="ATZ43" s="240"/>
      <c r="AUA43" s="240"/>
      <c r="AUB43" s="240"/>
      <c r="AUC43" s="240"/>
      <c r="AUD43" s="240"/>
      <c r="AUE43" s="240"/>
      <c r="AUF43" s="240"/>
      <c r="AUG43" s="240"/>
      <c r="AUH43" s="240"/>
      <c r="AUI43" s="240"/>
      <c r="AUJ43" s="240"/>
      <c r="AUK43" s="240"/>
      <c r="AUL43" s="240"/>
      <c r="AUM43" s="240"/>
      <c r="AUN43" s="240"/>
      <c r="AUO43" s="240"/>
      <c r="AUP43" s="240"/>
      <c r="AUQ43" s="240"/>
      <c r="AUR43" s="240"/>
      <c r="AUS43" s="240"/>
      <c r="AUT43" s="240"/>
      <c r="AUU43" s="240"/>
      <c r="AUV43" s="240"/>
      <c r="AUW43" s="240"/>
      <c r="AUX43" s="240"/>
      <c r="AUY43" s="240"/>
      <c r="AUZ43" s="240"/>
      <c r="AVA43" s="240"/>
      <c r="AVB43" s="240"/>
      <c r="AVC43" s="240"/>
      <c r="AVD43" s="240"/>
      <c r="AVE43" s="240"/>
      <c r="AVF43" s="240"/>
      <c r="AVG43" s="240"/>
      <c r="AVH43" s="240"/>
      <c r="AVI43" s="240"/>
      <c r="AVJ43" s="240"/>
      <c r="AVK43" s="240"/>
      <c r="AVL43" s="240"/>
      <c r="AVM43" s="240"/>
      <c r="AVN43" s="240"/>
      <c r="AVO43" s="240"/>
      <c r="AVP43" s="240"/>
      <c r="AVQ43" s="240"/>
      <c r="AVR43" s="240"/>
      <c r="AVS43" s="240"/>
      <c r="AVT43" s="240"/>
      <c r="AVU43" s="240"/>
      <c r="AVV43" s="240"/>
      <c r="AVW43" s="240"/>
      <c r="AVX43" s="240"/>
      <c r="AVY43" s="240"/>
      <c r="AVZ43" s="240"/>
      <c r="AWA43" s="240"/>
      <c r="AWB43" s="240"/>
      <c r="AWC43" s="240"/>
      <c r="AWD43" s="240"/>
      <c r="AWE43" s="240"/>
      <c r="AWF43" s="240"/>
      <c r="AWG43" s="240"/>
      <c r="AWH43" s="240"/>
      <c r="AWI43" s="240"/>
      <c r="AWJ43" s="240"/>
      <c r="AWK43" s="240"/>
      <c r="AWL43" s="240"/>
      <c r="AWM43" s="240"/>
      <c r="AWN43" s="240"/>
      <c r="AWO43" s="240"/>
      <c r="AWP43" s="240"/>
      <c r="AWQ43" s="240"/>
      <c r="AWR43" s="240"/>
      <c r="AWS43" s="240"/>
      <c r="AWT43" s="240"/>
      <c r="AWU43" s="240"/>
      <c r="AWV43" s="240"/>
      <c r="AWW43" s="240"/>
      <c r="AWX43" s="240"/>
      <c r="AWY43" s="240"/>
      <c r="AWZ43" s="240"/>
      <c r="AXA43" s="240"/>
      <c r="AXB43" s="240"/>
      <c r="AXC43" s="240"/>
      <c r="AXD43" s="240"/>
      <c r="AXE43" s="240"/>
      <c r="AXF43" s="240"/>
      <c r="AXG43" s="240"/>
      <c r="AXH43" s="240"/>
      <c r="AXI43" s="240"/>
      <c r="AXJ43" s="240"/>
      <c r="AXK43" s="240"/>
      <c r="AXL43" s="240"/>
      <c r="AXM43" s="240"/>
      <c r="AXN43" s="240"/>
      <c r="AXO43" s="240"/>
      <c r="AXP43" s="240"/>
      <c r="AXQ43" s="240"/>
      <c r="AXR43" s="240"/>
      <c r="AXS43" s="240"/>
      <c r="AXT43" s="240"/>
      <c r="AXU43" s="240"/>
      <c r="AXV43" s="240"/>
      <c r="AXW43" s="240"/>
      <c r="AXX43" s="240"/>
      <c r="AXY43" s="240"/>
      <c r="AXZ43" s="240"/>
      <c r="AYA43" s="240"/>
      <c r="AYB43" s="240"/>
      <c r="AYC43" s="240"/>
      <c r="AYD43" s="240"/>
      <c r="AYE43" s="240"/>
      <c r="AYF43" s="240"/>
      <c r="AYG43" s="240"/>
      <c r="AYH43" s="240"/>
      <c r="AYI43" s="240"/>
      <c r="AYJ43" s="240"/>
      <c r="AYK43" s="240"/>
      <c r="AYL43" s="240"/>
      <c r="AYM43" s="240"/>
      <c r="AYN43" s="240"/>
      <c r="AYO43" s="240"/>
      <c r="AYP43" s="240"/>
      <c r="AYQ43" s="240"/>
      <c r="AYR43" s="240"/>
      <c r="AYS43" s="240"/>
      <c r="AYT43" s="240"/>
      <c r="AYU43" s="240"/>
      <c r="AYV43" s="240"/>
      <c r="AYW43" s="240"/>
      <c r="AYX43" s="240"/>
      <c r="AYY43" s="240"/>
      <c r="AYZ43" s="240"/>
      <c r="AZA43" s="240"/>
      <c r="AZB43" s="240"/>
      <c r="AZC43" s="240"/>
      <c r="AZD43" s="240"/>
      <c r="AZE43" s="240"/>
      <c r="AZF43" s="240"/>
      <c r="AZG43" s="240"/>
      <c r="AZH43" s="240"/>
      <c r="AZI43" s="240"/>
      <c r="AZJ43" s="240"/>
      <c r="AZK43" s="240"/>
      <c r="AZL43" s="240"/>
      <c r="AZM43" s="240"/>
      <c r="AZN43" s="240"/>
      <c r="AZO43" s="240"/>
      <c r="AZP43" s="240"/>
      <c r="AZQ43" s="240"/>
      <c r="AZR43" s="240"/>
      <c r="AZS43" s="240"/>
      <c r="AZT43" s="240"/>
      <c r="AZU43" s="240"/>
      <c r="AZV43" s="240"/>
      <c r="AZW43" s="240"/>
      <c r="AZX43" s="240"/>
      <c r="AZY43" s="240"/>
      <c r="AZZ43" s="240"/>
      <c r="BAA43" s="240"/>
      <c r="BAB43" s="240"/>
      <c r="BAC43" s="240"/>
      <c r="BAD43" s="240"/>
      <c r="BAE43" s="240"/>
      <c r="BAF43" s="240"/>
      <c r="BAG43" s="240"/>
      <c r="BAH43" s="240"/>
      <c r="BAI43" s="240"/>
      <c r="BAJ43" s="240"/>
      <c r="BAK43" s="240"/>
      <c r="BAL43" s="240"/>
      <c r="BAM43" s="240"/>
      <c r="BAN43" s="240"/>
      <c r="BAO43" s="240"/>
      <c r="BAP43" s="240"/>
      <c r="BAQ43" s="240"/>
      <c r="BAR43" s="240"/>
      <c r="BAS43" s="240"/>
      <c r="BAT43" s="240"/>
      <c r="BAU43" s="240"/>
      <c r="BAV43" s="240"/>
      <c r="BAW43" s="240"/>
      <c r="BAX43" s="240"/>
      <c r="BAY43" s="240"/>
      <c r="BAZ43" s="240"/>
      <c r="BBA43" s="240"/>
      <c r="BBB43" s="240"/>
      <c r="BBC43" s="240"/>
      <c r="BBD43" s="240"/>
      <c r="BBE43" s="240"/>
      <c r="BBF43" s="240"/>
      <c r="BBG43" s="240"/>
      <c r="BBH43" s="240"/>
      <c r="BBI43" s="240"/>
      <c r="BBJ43" s="240"/>
      <c r="BBK43" s="240"/>
      <c r="BBL43" s="240"/>
      <c r="BBM43" s="240"/>
      <c r="BBN43" s="240"/>
      <c r="BBO43" s="240"/>
      <c r="BBP43" s="240"/>
      <c r="BBQ43" s="240"/>
      <c r="BBR43" s="240"/>
      <c r="BBS43" s="240"/>
      <c r="BBT43" s="240"/>
      <c r="BBU43" s="240"/>
      <c r="BBV43" s="240"/>
      <c r="BBW43" s="240"/>
      <c r="BBX43" s="240"/>
      <c r="BBY43" s="240"/>
      <c r="BBZ43" s="240"/>
      <c r="BCA43" s="240"/>
      <c r="BCB43" s="240"/>
      <c r="BCC43" s="240"/>
      <c r="BCD43" s="240"/>
      <c r="BCE43" s="240"/>
      <c r="BCF43" s="240"/>
      <c r="BCG43" s="240"/>
      <c r="BCH43" s="240"/>
      <c r="BCI43" s="240"/>
      <c r="BCJ43" s="240"/>
      <c r="BCK43" s="240"/>
      <c r="BCL43" s="240"/>
      <c r="BCM43" s="240"/>
      <c r="BCN43" s="240"/>
      <c r="BCO43" s="240"/>
      <c r="BCP43" s="240"/>
      <c r="BCQ43" s="240"/>
      <c r="BCR43" s="240"/>
      <c r="BCS43" s="240"/>
      <c r="BCT43" s="240"/>
      <c r="BCU43" s="240"/>
      <c r="BCV43" s="240"/>
      <c r="BCW43" s="240"/>
      <c r="BCX43" s="240"/>
      <c r="BCY43" s="240"/>
      <c r="BCZ43" s="240"/>
      <c r="BDA43" s="240"/>
      <c r="BDB43" s="240"/>
      <c r="BDC43" s="240"/>
      <c r="BDD43" s="240"/>
      <c r="BDE43" s="240"/>
      <c r="BDF43" s="240"/>
      <c r="BDG43" s="240"/>
      <c r="BDH43" s="240"/>
      <c r="BDI43" s="240"/>
      <c r="BDJ43" s="240"/>
      <c r="BDK43" s="240"/>
      <c r="BDL43" s="240"/>
      <c r="BDM43" s="240"/>
      <c r="BDN43" s="240"/>
      <c r="BDO43" s="240"/>
      <c r="BDP43" s="240"/>
      <c r="BDQ43" s="240"/>
      <c r="BDR43" s="240"/>
      <c r="BDS43" s="240"/>
      <c r="BDT43" s="240"/>
      <c r="BDU43" s="240"/>
      <c r="BDV43" s="240"/>
      <c r="BDW43" s="240"/>
      <c r="BDX43" s="240"/>
      <c r="BDY43" s="240"/>
      <c r="BDZ43" s="240"/>
      <c r="BEA43" s="240"/>
      <c r="BEB43" s="240"/>
      <c r="BEC43" s="240"/>
      <c r="BED43" s="240"/>
      <c r="BEE43" s="240"/>
      <c r="BEF43" s="240"/>
      <c r="BEG43" s="240"/>
      <c r="BEH43" s="240"/>
      <c r="BEI43" s="240"/>
      <c r="BEJ43" s="240"/>
      <c r="BEK43" s="240"/>
      <c r="BEL43" s="240"/>
      <c r="BEM43" s="240"/>
      <c r="BEN43" s="240"/>
      <c r="BEO43" s="240"/>
      <c r="BEP43" s="240"/>
      <c r="BEQ43" s="240"/>
      <c r="BER43" s="240"/>
      <c r="BES43" s="240"/>
      <c r="BET43" s="240"/>
      <c r="BEU43" s="240"/>
      <c r="BEV43" s="240"/>
      <c r="BEW43" s="240"/>
      <c r="BEX43" s="240"/>
      <c r="BEY43" s="240"/>
      <c r="BEZ43" s="240"/>
      <c r="BFA43" s="240"/>
      <c r="BFB43" s="240"/>
      <c r="BFC43" s="240"/>
      <c r="BFD43" s="240"/>
      <c r="BFE43" s="240"/>
      <c r="BFF43" s="240"/>
      <c r="BFG43" s="240"/>
      <c r="BFH43" s="240"/>
      <c r="BFI43" s="240"/>
      <c r="BFJ43" s="240"/>
      <c r="BFK43" s="240"/>
      <c r="BFL43" s="240"/>
      <c r="BFM43" s="240"/>
      <c r="BFN43" s="240"/>
      <c r="BFO43" s="240"/>
      <c r="BFP43" s="240"/>
      <c r="BFQ43" s="240"/>
      <c r="BFR43" s="240"/>
      <c r="BFS43" s="240"/>
      <c r="BFT43" s="240"/>
      <c r="BFU43" s="240"/>
      <c r="BFV43" s="240"/>
      <c r="BFW43" s="240"/>
      <c r="BFX43" s="240"/>
      <c r="BFY43" s="240"/>
      <c r="BFZ43" s="240"/>
      <c r="BGA43" s="240"/>
      <c r="BGB43" s="240"/>
      <c r="BGC43" s="240"/>
      <c r="BGD43" s="240"/>
      <c r="BGE43" s="240"/>
      <c r="BGF43" s="240"/>
      <c r="BGG43" s="240"/>
      <c r="BGH43" s="240"/>
      <c r="BGI43" s="240"/>
      <c r="BGJ43" s="240"/>
      <c r="BGK43" s="240"/>
      <c r="BGL43" s="240"/>
      <c r="BGM43" s="240"/>
      <c r="BGN43" s="240"/>
      <c r="BGO43" s="240"/>
      <c r="BGP43" s="240"/>
      <c r="BGQ43" s="240"/>
      <c r="BGR43" s="240"/>
      <c r="BGS43" s="240"/>
      <c r="BGT43" s="240"/>
      <c r="BGU43" s="240"/>
      <c r="BGV43" s="240"/>
      <c r="BGW43" s="240"/>
      <c r="BGX43" s="240"/>
      <c r="BGY43" s="240"/>
      <c r="BGZ43" s="240"/>
      <c r="BHA43" s="240"/>
      <c r="BHB43" s="240"/>
      <c r="BHC43" s="240"/>
      <c r="BHD43" s="240"/>
      <c r="BHE43" s="240"/>
      <c r="BHF43" s="240"/>
      <c r="BHG43" s="240"/>
      <c r="BHH43" s="240"/>
      <c r="BHI43" s="240"/>
      <c r="BHJ43" s="240"/>
      <c r="BHK43" s="240"/>
      <c r="BHL43" s="240"/>
      <c r="BHM43" s="240"/>
      <c r="BHN43" s="240"/>
      <c r="BHO43" s="240"/>
      <c r="BHP43" s="240"/>
      <c r="BHQ43" s="240"/>
      <c r="BHR43" s="240"/>
      <c r="BHS43" s="240"/>
      <c r="BHT43" s="240"/>
      <c r="BHU43" s="240"/>
      <c r="BHV43" s="240"/>
      <c r="BHW43" s="240"/>
      <c r="BHX43" s="240"/>
      <c r="BHY43" s="240"/>
      <c r="BHZ43" s="240"/>
      <c r="BIA43" s="240"/>
      <c r="BIB43" s="240"/>
      <c r="BIC43" s="240"/>
      <c r="BID43" s="240"/>
      <c r="BIE43" s="240"/>
      <c r="BIF43" s="240"/>
      <c r="BIG43" s="240"/>
      <c r="BIH43" s="240"/>
      <c r="BII43" s="240"/>
      <c r="BIJ43" s="240"/>
      <c r="BIK43" s="240"/>
      <c r="BIL43" s="240"/>
      <c r="BIM43" s="240"/>
      <c r="BIN43" s="240"/>
      <c r="BIO43" s="240"/>
      <c r="BIP43" s="240"/>
      <c r="BIQ43" s="240"/>
      <c r="BIR43" s="240"/>
      <c r="BIS43" s="240"/>
      <c r="BIT43" s="240"/>
      <c r="BIU43" s="240"/>
      <c r="BIV43" s="240"/>
      <c r="BIW43" s="240"/>
      <c r="BIX43" s="240"/>
      <c r="BIY43" s="240"/>
      <c r="BIZ43" s="240"/>
      <c r="BJA43" s="240"/>
      <c r="BJB43" s="240"/>
      <c r="BJC43" s="240"/>
      <c r="BJD43" s="240"/>
      <c r="BJE43" s="240"/>
      <c r="BJF43" s="240"/>
      <c r="BJG43" s="240"/>
      <c r="BJH43" s="240"/>
      <c r="BJI43" s="240"/>
      <c r="BJJ43" s="240"/>
      <c r="BJK43" s="240"/>
      <c r="BJL43" s="240"/>
      <c r="BJM43" s="240"/>
      <c r="BJN43" s="240"/>
      <c r="BJO43" s="240"/>
      <c r="BJP43" s="240"/>
      <c r="BJQ43" s="240"/>
      <c r="BJR43" s="240"/>
      <c r="BJS43" s="240"/>
      <c r="BJT43" s="240"/>
      <c r="BJU43" s="240"/>
      <c r="BJV43" s="240"/>
      <c r="BJW43" s="240"/>
      <c r="BJX43" s="240"/>
      <c r="BJY43" s="240"/>
      <c r="BJZ43" s="240"/>
      <c r="BKA43" s="240"/>
      <c r="BKB43" s="240"/>
      <c r="BKC43" s="240"/>
      <c r="BKD43" s="240"/>
      <c r="BKE43" s="240"/>
      <c r="BKF43" s="240"/>
      <c r="BKG43" s="240"/>
      <c r="BKH43" s="240"/>
      <c r="BKI43" s="240"/>
      <c r="BKJ43" s="240"/>
      <c r="BKK43" s="240"/>
      <c r="BKL43" s="240"/>
      <c r="BKM43" s="240"/>
      <c r="BKN43" s="240"/>
      <c r="BKO43" s="240"/>
      <c r="BKP43" s="240"/>
      <c r="BKQ43" s="240"/>
      <c r="BKR43" s="240"/>
      <c r="BKS43" s="240"/>
      <c r="BKT43" s="240"/>
      <c r="BKU43" s="240"/>
      <c r="BKV43" s="240"/>
      <c r="BKW43" s="240"/>
      <c r="BKX43" s="240"/>
      <c r="BKY43" s="240"/>
      <c r="BKZ43" s="240"/>
      <c r="BLA43" s="240"/>
      <c r="BLB43" s="240"/>
      <c r="BLC43" s="240"/>
      <c r="BLD43" s="240"/>
      <c r="BLE43" s="240"/>
      <c r="BLF43" s="240"/>
      <c r="BLG43" s="240"/>
      <c r="BLH43" s="240"/>
      <c r="BLI43" s="240"/>
      <c r="BLJ43" s="240"/>
      <c r="BLK43" s="240"/>
      <c r="BLL43" s="240"/>
      <c r="BLM43" s="240"/>
      <c r="BLN43" s="240"/>
      <c r="BLO43" s="240"/>
      <c r="BLP43" s="240"/>
      <c r="BLQ43" s="240"/>
      <c r="BLR43" s="240"/>
      <c r="BLS43" s="240"/>
      <c r="BLT43" s="240"/>
      <c r="BLU43" s="240"/>
      <c r="BLV43" s="240"/>
      <c r="BLW43" s="240"/>
      <c r="BLX43" s="240"/>
      <c r="BLY43" s="240"/>
      <c r="BLZ43" s="240"/>
      <c r="BMA43" s="240"/>
      <c r="BMB43" s="240"/>
      <c r="BMC43" s="240"/>
      <c r="BMD43" s="240"/>
      <c r="BME43" s="240"/>
      <c r="BMF43" s="240"/>
      <c r="BMG43" s="240"/>
      <c r="BMH43" s="240"/>
      <c r="BMI43" s="240"/>
      <c r="BMJ43" s="240"/>
      <c r="BMK43" s="240"/>
      <c r="BML43" s="240"/>
      <c r="BMM43" s="240"/>
      <c r="BMN43" s="240"/>
      <c r="BMO43" s="240"/>
      <c r="BMP43" s="240"/>
      <c r="BMQ43" s="240"/>
      <c r="BMR43" s="240"/>
      <c r="BMS43" s="240"/>
      <c r="BMT43" s="240"/>
      <c r="BMU43" s="240"/>
      <c r="BMV43" s="240"/>
      <c r="BMW43" s="240"/>
      <c r="BMX43" s="240"/>
      <c r="BMY43" s="240"/>
      <c r="BMZ43" s="240"/>
      <c r="BNA43" s="240"/>
      <c r="BNB43" s="240"/>
      <c r="BNC43" s="240"/>
      <c r="BND43" s="240"/>
      <c r="BNE43" s="240"/>
      <c r="BNF43" s="240"/>
      <c r="BNG43" s="240"/>
      <c r="BNH43" s="240"/>
      <c r="BNI43" s="240"/>
      <c r="BNJ43" s="240"/>
      <c r="BNK43" s="240"/>
      <c r="BNL43" s="240"/>
      <c r="BNM43" s="240"/>
      <c r="BNN43" s="240"/>
      <c r="BNO43" s="240"/>
      <c r="BNP43" s="240"/>
      <c r="BNQ43" s="240"/>
      <c r="BNR43" s="240"/>
      <c r="BNS43" s="240"/>
      <c r="BNT43" s="240"/>
      <c r="BNU43" s="240"/>
      <c r="BNV43" s="240"/>
      <c r="BNW43" s="240"/>
      <c r="BNX43" s="240"/>
      <c r="BNY43" s="240"/>
      <c r="BNZ43" s="240"/>
      <c r="BOA43" s="240"/>
      <c r="BOB43" s="240"/>
      <c r="BOC43" s="240"/>
      <c r="BOD43" s="240"/>
      <c r="BOE43" s="240"/>
      <c r="BOF43" s="240"/>
      <c r="BOG43" s="240"/>
      <c r="BOH43" s="240"/>
      <c r="BOI43" s="240"/>
      <c r="BOJ43" s="240"/>
      <c r="BOK43" s="240"/>
      <c r="BOL43" s="240"/>
      <c r="BOM43" s="240"/>
      <c r="BON43" s="240"/>
      <c r="BOO43" s="240"/>
      <c r="BOP43" s="240"/>
      <c r="BOQ43" s="240"/>
      <c r="BOR43" s="240"/>
      <c r="BOS43" s="240"/>
      <c r="BOT43" s="240"/>
      <c r="BOU43" s="240"/>
      <c r="BOV43" s="240"/>
      <c r="BOW43" s="240"/>
      <c r="BOX43" s="240"/>
      <c r="BOY43" s="240"/>
      <c r="BOZ43" s="240"/>
      <c r="BPA43" s="240"/>
      <c r="BPB43" s="240"/>
      <c r="BPC43" s="240"/>
      <c r="BPD43" s="240"/>
      <c r="BPE43" s="240"/>
      <c r="BPF43" s="240"/>
      <c r="BPG43" s="240"/>
      <c r="BPH43" s="240"/>
      <c r="BPI43" s="240"/>
      <c r="BPJ43" s="240"/>
      <c r="BPK43" s="240"/>
      <c r="BPL43" s="240"/>
      <c r="BPM43" s="240"/>
      <c r="BPN43" s="240"/>
      <c r="BPO43" s="240"/>
      <c r="BPP43" s="240"/>
      <c r="BPQ43" s="240"/>
      <c r="BPR43" s="240"/>
      <c r="BPS43" s="240"/>
      <c r="BPT43" s="240"/>
      <c r="BPU43" s="240"/>
      <c r="BPV43" s="240"/>
      <c r="BPW43" s="240"/>
      <c r="BPX43" s="240"/>
      <c r="BPY43" s="240"/>
      <c r="BPZ43" s="240"/>
      <c r="BQA43" s="240"/>
      <c r="BQB43" s="240"/>
      <c r="BQC43" s="240"/>
      <c r="BQD43" s="240"/>
      <c r="BQE43" s="240"/>
      <c r="BQF43" s="240"/>
      <c r="BQG43" s="240"/>
      <c r="BQH43" s="240"/>
      <c r="BQI43" s="240"/>
      <c r="BQJ43" s="240"/>
      <c r="BQK43" s="240"/>
      <c r="BQL43" s="240"/>
      <c r="BQM43" s="240"/>
      <c r="BQN43" s="240"/>
      <c r="BQO43" s="240"/>
      <c r="BQP43" s="240"/>
      <c r="BQQ43" s="240"/>
      <c r="BQR43" s="240"/>
      <c r="BQS43" s="240"/>
      <c r="BQT43" s="240"/>
      <c r="BQU43" s="240"/>
      <c r="BQV43" s="240"/>
      <c r="BQW43" s="240"/>
      <c r="BQX43" s="240"/>
      <c r="BQY43" s="240"/>
      <c r="BQZ43" s="240"/>
      <c r="BRA43" s="240"/>
      <c r="BRB43" s="240"/>
      <c r="BRC43" s="240"/>
      <c r="BRD43" s="240"/>
      <c r="BRE43" s="240"/>
      <c r="BRF43" s="240"/>
      <c r="BRG43" s="240"/>
      <c r="BRH43" s="240"/>
      <c r="BRI43" s="240"/>
      <c r="BRJ43" s="240"/>
      <c r="BRK43" s="240"/>
      <c r="BRL43" s="240"/>
      <c r="BRM43" s="240"/>
      <c r="BRN43" s="240"/>
      <c r="BRO43" s="240"/>
      <c r="BRP43" s="240"/>
      <c r="BRQ43" s="240"/>
      <c r="BRR43" s="240"/>
      <c r="BRS43" s="240"/>
      <c r="BRT43" s="240"/>
      <c r="BRU43" s="240"/>
      <c r="BRV43" s="240"/>
      <c r="BRW43" s="240"/>
      <c r="BRX43" s="240"/>
      <c r="BRY43" s="240"/>
      <c r="BRZ43" s="240"/>
      <c r="BSA43" s="240"/>
      <c r="BSB43" s="240"/>
      <c r="BSC43" s="240"/>
      <c r="BSD43" s="240"/>
      <c r="BSE43" s="240"/>
      <c r="BSF43" s="240"/>
      <c r="BSG43" s="240"/>
      <c r="BSH43" s="240"/>
      <c r="BSI43" s="240"/>
      <c r="BSJ43" s="240"/>
      <c r="BSK43" s="240"/>
      <c r="BSL43" s="240"/>
      <c r="BSM43" s="240"/>
      <c r="BSN43" s="240"/>
      <c r="BSO43" s="240"/>
      <c r="BSP43" s="240"/>
      <c r="BSQ43" s="240"/>
      <c r="BSR43" s="240"/>
      <c r="BSS43" s="240"/>
      <c r="BST43" s="240"/>
      <c r="BSU43" s="240"/>
      <c r="BSV43" s="240"/>
      <c r="BSW43" s="240"/>
      <c r="BSX43" s="240"/>
      <c r="BSY43" s="240"/>
      <c r="BSZ43" s="240"/>
      <c r="BTA43" s="240"/>
      <c r="BTB43" s="240"/>
      <c r="BTC43" s="240"/>
      <c r="BTD43" s="240"/>
      <c r="BTE43" s="240"/>
      <c r="BTF43" s="240"/>
      <c r="BTG43" s="240"/>
      <c r="BTH43" s="240"/>
      <c r="BTI43" s="240"/>
      <c r="BTJ43" s="240"/>
      <c r="BTK43" s="240"/>
      <c r="BTL43" s="240"/>
      <c r="BTM43" s="240"/>
      <c r="BTN43" s="240"/>
      <c r="BTO43" s="240"/>
      <c r="BTP43" s="240"/>
      <c r="BTQ43" s="240"/>
      <c r="BTR43" s="240"/>
      <c r="BTS43" s="240"/>
      <c r="BTT43" s="240"/>
      <c r="BTU43" s="240"/>
      <c r="BTV43" s="240"/>
      <c r="BTW43" s="240"/>
      <c r="BTX43" s="240"/>
      <c r="BTY43" s="240"/>
      <c r="BTZ43" s="240"/>
      <c r="BUA43" s="240"/>
      <c r="BUB43" s="240"/>
      <c r="BUC43" s="240"/>
      <c r="BUD43" s="240"/>
      <c r="BUE43" s="240"/>
      <c r="BUF43" s="240"/>
      <c r="BUG43" s="240"/>
      <c r="BUH43" s="240"/>
      <c r="BUI43" s="240"/>
      <c r="BUJ43" s="240"/>
      <c r="BUK43" s="240"/>
      <c r="BUL43" s="240"/>
      <c r="BUM43" s="240"/>
      <c r="BUN43" s="240"/>
      <c r="BUO43" s="240"/>
      <c r="BUP43" s="240"/>
      <c r="BUQ43" s="240"/>
      <c r="BUR43" s="240"/>
      <c r="BUS43" s="240"/>
      <c r="BUT43" s="240"/>
      <c r="BUU43" s="240"/>
      <c r="BUV43" s="240"/>
      <c r="BUW43" s="240"/>
      <c r="BUX43" s="240"/>
      <c r="BUY43" s="240"/>
      <c r="BUZ43" s="240"/>
      <c r="BVA43" s="240"/>
      <c r="BVB43" s="240"/>
      <c r="BVC43" s="240"/>
      <c r="BVD43" s="240"/>
      <c r="BVE43" s="240"/>
      <c r="BVF43" s="240"/>
      <c r="BVG43" s="240"/>
      <c r="BVH43" s="240"/>
      <c r="BVI43" s="240"/>
      <c r="BVJ43" s="240"/>
      <c r="BVK43" s="240"/>
      <c r="BVL43" s="240"/>
      <c r="BVM43" s="240"/>
      <c r="BVN43" s="240"/>
      <c r="BVO43" s="240"/>
      <c r="BVP43" s="240"/>
      <c r="BVQ43" s="240"/>
      <c r="BVR43" s="240"/>
      <c r="BVS43" s="240"/>
      <c r="BVT43" s="240"/>
      <c r="BVU43" s="240"/>
      <c r="BVV43" s="240"/>
      <c r="BVW43" s="240"/>
      <c r="BVX43" s="240"/>
      <c r="BVY43" s="240"/>
      <c r="BVZ43" s="240"/>
      <c r="BWA43" s="240"/>
      <c r="BWB43" s="240"/>
      <c r="BWC43" s="240"/>
      <c r="BWD43" s="240"/>
      <c r="BWE43" s="240"/>
      <c r="BWF43" s="240"/>
      <c r="BWG43" s="240"/>
      <c r="BWH43" s="240"/>
      <c r="BWI43" s="240"/>
      <c r="BWJ43" s="240"/>
      <c r="BWK43" s="240"/>
      <c r="BWL43" s="240"/>
      <c r="BWM43" s="240"/>
      <c r="BWN43" s="240"/>
      <c r="BWO43" s="240"/>
      <c r="BWP43" s="240"/>
      <c r="BWQ43" s="240"/>
      <c r="BWR43" s="240"/>
      <c r="BWS43" s="240"/>
      <c r="BWT43" s="240"/>
      <c r="BWU43" s="240"/>
      <c r="BWV43" s="240"/>
      <c r="BWW43" s="240"/>
      <c r="BWX43" s="240"/>
      <c r="BWY43" s="240"/>
      <c r="BWZ43" s="240"/>
      <c r="BXA43" s="240"/>
      <c r="BXB43" s="240"/>
      <c r="BXC43" s="240"/>
      <c r="BXD43" s="240"/>
      <c r="BXE43" s="240"/>
      <c r="BXF43" s="240"/>
      <c r="BXG43" s="240"/>
      <c r="BXH43" s="240"/>
      <c r="BXI43" s="240"/>
      <c r="BXJ43" s="240"/>
      <c r="BXK43" s="240"/>
      <c r="BXL43" s="240"/>
      <c r="BXM43" s="240"/>
      <c r="BXN43" s="240"/>
      <c r="BXO43" s="240"/>
      <c r="BXP43" s="240"/>
      <c r="BXQ43" s="240"/>
      <c r="BXR43" s="240"/>
      <c r="BXS43" s="240"/>
      <c r="BXT43" s="240"/>
      <c r="BXU43" s="240"/>
      <c r="BXV43" s="240"/>
      <c r="BXW43" s="240"/>
      <c r="BXX43" s="240"/>
      <c r="BXY43" s="240"/>
      <c r="BXZ43" s="240"/>
      <c r="BYA43" s="240"/>
      <c r="BYB43" s="240"/>
      <c r="BYC43" s="240"/>
      <c r="BYD43" s="240"/>
      <c r="BYE43" s="240"/>
      <c r="BYF43" s="240"/>
      <c r="BYG43" s="240"/>
      <c r="BYH43" s="240"/>
      <c r="BYI43" s="240"/>
      <c r="BYJ43" s="240"/>
      <c r="BYK43" s="240"/>
      <c r="BYL43" s="240"/>
      <c r="BYM43" s="240"/>
      <c r="BYN43" s="240"/>
      <c r="BYO43" s="240"/>
      <c r="BYP43" s="240"/>
      <c r="BYQ43" s="240"/>
      <c r="BYR43" s="240"/>
      <c r="BYS43" s="240"/>
      <c r="BYT43" s="240"/>
      <c r="BYU43" s="240"/>
      <c r="BYV43" s="240"/>
      <c r="BYW43" s="240"/>
      <c r="BYX43" s="240"/>
      <c r="BYY43" s="240"/>
      <c r="BYZ43" s="240"/>
      <c r="BZA43" s="240"/>
      <c r="BZB43" s="240"/>
      <c r="BZC43" s="240"/>
      <c r="BZD43" s="240"/>
      <c r="BZE43" s="240"/>
      <c r="BZF43" s="240"/>
      <c r="BZG43" s="240"/>
      <c r="BZH43" s="240"/>
      <c r="BZI43" s="240"/>
      <c r="BZJ43" s="240"/>
      <c r="BZK43" s="240"/>
      <c r="BZL43" s="240"/>
      <c r="BZM43" s="240"/>
      <c r="BZN43" s="240"/>
      <c r="BZO43" s="240"/>
      <c r="BZP43" s="240"/>
      <c r="BZQ43" s="240"/>
      <c r="BZR43" s="240"/>
      <c r="BZS43" s="240"/>
      <c r="BZT43" s="240"/>
      <c r="BZU43" s="240"/>
      <c r="BZV43" s="240"/>
      <c r="BZW43" s="240"/>
      <c r="BZX43" s="240"/>
      <c r="BZY43" s="240"/>
      <c r="BZZ43" s="240"/>
      <c r="CAA43" s="240"/>
      <c r="CAB43" s="240"/>
      <c r="CAC43" s="240"/>
      <c r="CAD43" s="240"/>
      <c r="CAE43" s="240"/>
      <c r="CAF43" s="240"/>
      <c r="CAG43" s="240"/>
      <c r="CAH43" s="240"/>
      <c r="CAI43" s="240"/>
      <c r="CAJ43" s="240"/>
      <c r="CAK43" s="240"/>
      <c r="CAL43" s="240"/>
      <c r="CAM43" s="240"/>
      <c r="CAN43" s="240"/>
      <c r="CAO43" s="240"/>
      <c r="CAP43" s="240"/>
      <c r="CAQ43" s="240"/>
      <c r="CAR43" s="240"/>
      <c r="CAS43" s="240"/>
      <c r="CAT43" s="240"/>
      <c r="CAU43" s="240"/>
      <c r="CAV43" s="240"/>
      <c r="CAW43" s="240"/>
      <c r="CAX43" s="240"/>
      <c r="CAY43" s="240"/>
      <c r="CAZ43" s="240"/>
      <c r="CBA43" s="240"/>
      <c r="CBB43" s="240"/>
      <c r="CBC43" s="240"/>
      <c r="CBD43" s="240"/>
      <c r="CBE43" s="240"/>
      <c r="CBF43" s="240"/>
      <c r="CBG43" s="240"/>
      <c r="CBH43" s="240"/>
      <c r="CBI43" s="240"/>
      <c r="CBJ43" s="240"/>
      <c r="CBK43" s="240"/>
      <c r="CBL43" s="240"/>
      <c r="CBM43" s="240"/>
      <c r="CBN43" s="240"/>
      <c r="CBO43" s="240"/>
      <c r="CBP43" s="240"/>
      <c r="CBQ43" s="240"/>
      <c r="CBR43" s="240"/>
      <c r="CBS43" s="240"/>
      <c r="CBT43" s="240"/>
      <c r="CBU43" s="240"/>
      <c r="CBV43" s="240"/>
      <c r="CBW43" s="240"/>
      <c r="CBX43" s="240"/>
      <c r="CBY43" s="240"/>
      <c r="CBZ43" s="240"/>
      <c r="CCA43" s="240"/>
      <c r="CCB43" s="240"/>
      <c r="CCC43" s="240"/>
      <c r="CCD43" s="240"/>
      <c r="CCE43" s="240"/>
      <c r="CCF43" s="240"/>
      <c r="CCG43" s="240"/>
      <c r="CCH43" s="240"/>
      <c r="CCI43" s="240"/>
      <c r="CCJ43" s="240"/>
      <c r="CCK43" s="240"/>
      <c r="CCL43" s="240"/>
      <c r="CCM43" s="240"/>
      <c r="CCN43" s="240"/>
      <c r="CCO43" s="240"/>
      <c r="CCP43" s="240"/>
      <c r="CCQ43" s="240"/>
      <c r="CCR43" s="240"/>
      <c r="CCS43" s="240"/>
      <c r="CCT43" s="240"/>
      <c r="CCU43" s="240"/>
      <c r="CCV43" s="240"/>
      <c r="CCW43" s="240"/>
      <c r="CCX43" s="240"/>
      <c r="CCY43" s="240"/>
      <c r="CCZ43" s="240"/>
      <c r="CDA43" s="240"/>
      <c r="CDB43" s="240"/>
      <c r="CDC43" s="240"/>
      <c r="CDD43" s="240"/>
      <c r="CDE43" s="240"/>
      <c r="CDF43" s="240"/>
      <c r="CDG43" s="240"/>
      <c r="CDH43" s="240"/>
      <c r="CDI43" s="240"/>
      <c r="CDJ43" s="240"/>
      <c r="CDK43" s="240"/>
      <c r="CDL43" s="240"/>
      <c r="CDM43" s="240"/>
      <c r="CDN43" s="240"/>
      <c r="CDO43" s="240"/>
      <c r="CDP43" s="240"/>
      <c r="CDQ43" s="240"/>
      <c r="CDR43" s="240"/>
      <c r="CDS43" s="240"/>
      <c r="CDT43" s="240"/>
      <c r="CDU43" s="240"/>
      <c r="CDV43" s="240"/>
      <c r="CDW43" s="240"/>
      <c r="CDX43" s="240"/>
      <c r="CDY43" s="240"/>
      <c r="CDZ43" s="240"/>
      <c r="CEA43" s="240"/>
      <c r="CEB43" s="240"/>
      <c r="CEC43" s="240"/>
      <c r="CED43" s="240"/>
      <c r="CEE43" s="240"/>
      <c r="CEF43" s="240"/>
      <c r="CEG43" s="240"/>
      <c r="CEH43" s="240"/>
      <c r="CEI43" s="240"/>
      <c r="CEJ43" s="240"/>
      <c r="CEK43" s="240"/>
      <c r="CEL43" s="240"/>
      <c r="CEM43" s="240"/>
      <c r="CEN43" s="240"/>
      <c r="CEO43" s="240"/>
      <c r="CEP43" s="240"/>
      <c r="CEQ43" s="240"/>
      <c r="CER43" s="240"/>
      <c r="CES43" s="240"/>
      <c r="CET43" s="240"/>
      <c r="CEU43" s="240"/>
      <c r="CEV43" s="240"/>
      <c r="CEW43" s="240"/>
      <c r="CEX43" s="240"/>
      <c r="CEY43" s="240"/>
      <c r="CEZ43" s="240"/>
      <c r="CFA43" s="240"/>
      <c r="CFB43" s="240"/>
      <c r="CFC43" s="240"/>
      <c r="CFD43" s="240"/>
      <c r="CFE43" s="240"/>
      <c r="CFF43" s="240"/>
      <c r="CFG43" s="240"/>
      <c r="CFH43" s="240"/>
      <c r="CFI43" s="240"/>
      <c r="CFJ43" s="240"/>
      <c r="CFK43" s="240"/>
      <c r="CFL43" s="240"/>
      <c r="CFM43" s="240"/>
      <c r="CFN43" s="240"/>
      <c r="CFO43" s="240"/>
      <c r="CFP43" s="240"/>
      <c r="CFQ43" s="240"/>
      <c r="CFR43" s="240"/>
      <c r="CFS43" s="240"/>
      <c r="CFT43" s="240"/>
      <c r="CFU43" s="240"/>
      <c r="CFV43" s="240"/>
      <c r="CFW43" s="240"/>
      <c r="CFX43" s="240"/>
      <c r="CFY43" s="240"/>
      <c r="CFZ43" s="240"/>
      <c r="CGA43" s="240"/>
      <c r="CGB43" s="240"/>
      <c r="CGC43" s="240"/>
      <c r="CGD43" s="240"/>
      <c r="CGE43" s="240"/>
      <c r="CGF43" s="240"/>
      <c r="CGG43" s="240"/>
      <c r="CGH43" s="240"/>
      <c r="CGI43" s="240"/>
      <c r="CGJ43" s="240"/>
      <c r="CGK43" s="240"/>
      <c r="CGL43" s="240"/>
      <c r="CGM43" s="240"/>
      <c r="CGN43" s="240"/>
      <c r="CGO43" s="240"/>
      <c r="CGP43" s="240"/>
      <c r="CGQ43" s="240"/>
      <c r="CGR43" s="240"/>
      <c r="CGS43" s="240"/>
      <c r="CGT43" s="240"/>
      <c r="CGU43" s="240"/>
      <c r="CGV43" s="240"/>
      <c r="CGW43" s="240"/>
      <c r="CGX43" s="240"/>
      <c r="CGY43" s="240"/>
      <c r="CGZ43" s="240"/>
      <c r="CHA43" s="240"/>
      <c r="CHB43" s="240"/>
      <c r="CHC43" s="240"/>
      <c r="CHD43" s="240"/>
      <c r="CHE43" s="240"/>
      <c r="CHF43" s="240"/>
      <c r="CHG43" s="240"/>
      <c r="CHH43" s="240"/>
      <c r="CHI43" s="240"/>
      <c r="CHJ43" s="240"/>
      <c r="CHK43" s="240"/>
      <c r="CHL43" s="240"/>
      <c r="CHM43" s="240"/>
      <c r="CHN43" s="240"/>
      <c r="CHO43" s="240"/>
      <c r="CHP43" s="240"/>
      <c r="CHQ43" s="240"/>
      <c r="CHR43" s="240"/>
      <c r="CHS43" s="240"/>
      <c r="CHT43" s="240"/>
      <c r="CHU43" s="240"/>
      <c r="CHV43" s="240"/>
      <c r="CHW43" s="240"/>
      <c r="CHX43" s="240"/>
      <c r="CHY43" s="240"/>
      <c r="CHZ43" s="240"/>
      <c r="CIA43" s="240"/>
      <c r="CIB43" s="240"/>
      <c r="CIC43" s="240"/>
      <c r="CID43" s="240"/>
      <c r="CIE43" s="240"/>
      <c r="CIF43" s="240"/>
      <c r="CIG43" s="240"/>
      <c r="CIH43" s="240"/>
      <c r="CII43" s="240"/>
      <c r="CIJ43" s="240"/>
      <c r="CIK43" s="240"/>
      <c r="CIL43" s="240"/>
      <c r="CIM43" s="240"/>
      <c r="CIN43" s="240"/>
      <c r="CIO43" s="240"/>
      <c r="CIP43" s="240"/>
      <c r="CIQ43" s="240"/>
      <c r="CIR43" s="240"/>
      <c r="CIS43" s="240"/>
      <c r="CIT43" s="240"/>
      <c r="CIU43" s="240"/>
      <c r="CIV43" s="240"/>
      <c r="CIW43" s="240"/>
      <c r="CIX43" s="240"/>
      <c r="CIY43" s="240"/>
      <c r="CIZ43" s="240"/>
      <c r="CJA43" s="240"/>
      <c r="CJB43" s="240"/>
      <c r="CJC43" s="240"/>
      <c r="CJD43" s="240"/>
      <c r="CJE43" s="240"/>
      <c r="CJF43" s="240"/>
      <c r="CJG43" s="240"/>
      <c r="CJH43" s="240"/>
      <c r="CJI43" s="240"/>
      <c r="CJJ43" s="240"/>
      <c r="CJK43" s="240"/>
      <c r="CJL43" s="240"/>
      <c r="CJM43" s="240"/>
      <c r="CJN43" s="240"/>
      <c r="CJO43" s="240"/>
      <c r="CJP43" s="240"/>
      <c r="CJQ43" s="240"/>
      <c r="CJR43" s="240"/>
      <c r="CJS43" s="240"/>
      <c r="CJT43" s="240"/>
      <c r="CJU43" s="240"/>
      <c r="CJV43" s="240"/>
      <c r="CJW43" s="240"/>
      <c r="CJX43" s="240"/>
      <c r="CJY43" s="240"/>
      <c r="CJZ43" s="240"/>
      <c r="CKA43" s="240"/>
      <c r="CKB43" s="240"/>
      <c r="CKC43" s="240"/>
      <c r="CKD43" s="240"/>
      <c r="CKE43" s="240"/>
      <c r="CKF43" s="240"/>
      <c r="CKG43" s="240"/>
      <c r="CKH43" s="240"/>
      <c r="CKI43" s="240"/>
      <c r="CKJ43" s="240"/>
      <c r="CKK43" s="240"/>
      <c r="CKL43" s="240"/>
      <c r="CKM43" s="240"/>
      <c r="CKN43" s="240"/>
      <c r="CKO43" s="240"/>
      <c r="CKP43" s="240"/>
      <c r="CKQ43" s="240"/>
      <c r="CKR43" s="240"/>
      <c r="CKS43" s="240"/>
      <c r="CKT43" s="240"/>
      <c r="CKU43" s="240"/>
      <c r="CKV43" s="240"/>
      <c r="CKW43" s="240"/>
      <c r="CKX43" s="240"/>
      <c r="CKY43" s="240"/>
      <c r="CKZ43" s="240"/>
      <c r="CLA43" s="240"/>
      <c r="CLB43" s="240"/>
      <c r="CLC43" s="240"/>
      <c r="CLD43" s="240"/>
      <c r="CLE43" s="240"/>
      <c r="CLF43" s="240"/>
      <c r="CLG43" s="240"/>
      <c r="CLH43" s="240"/>
      <c r="CLI43" s="240"/>
      <c r="CLJ43" s="240"/>
      <c r="CLK43" s="240"/>
      <c r="CLL43" s="240"/>
      <c r="CLM43" s="240"/>
      <c r="CLN43" s="240"/>
      <c r="CLO43" s="240"/>
      <c r="CLP43" s="240"/>
      <c r="CLQ43" s="240"/>
      <c r="CLR43" s="240"/>
      <c r="CLS43" s="240"/>
      <c r="CLT43" s="240"/>
      <c r="CLU43" s="240"/>
      <c r="CLV43" s="240"/>
      <c r="CLW43" s="240"/>
      <c r="CLX43" s="240"/>
      <c r="CLY43" s="240"/>
      <c r="CLZ43" s="240"/>
      <c r="CMA43" s="240"/>
      <c r="CMB43" s="240"/>
      <c r="CMC43" s="240"/>
      <c r="CMD43" s="240"/>
      <c r="CME43" s="240"/>
      <c r="CMF43" s="240"/>
      <c r="CMG43" s="240"/>
      <c r="CMH43" s="240"/>
      <c r="CMI43" s="240"/>
      <c r="CMJ43" s="240"/>
      <c r="CMK43" s="240"/>
      <c r="CML43" s="240"/>
      <c r="CMM43" s="240"/>
      <c r="CMN43" s="240"/>
      <c r="CMO43" s="240"/>
      <c r="CMP43" s="240"/>
      <c r="CMQ43" s="240"/>
      <c r="CMR43" s="240"/>
      <c r="CMS43" s="240"/>
      <c r="CMT43" s="240"/>
      <c r="CMU43" s="240"/>
      <c r="CMV43" s="240"/>
      <c r="CMW43" s="240"/>
      <c r="CMX43" s="240"/>
      <c r="CMY43" s="240"/>
      <c r="CMZ43" s="240"/>
      <c r="CNA43" s="240"/>
      <c r="CNB43" s="240"/>
      <c r="CNC43" s="240"/>
      <c r="CND43" s="240"/>
      <c r="CNE43" s="240"/>
      <c r="CNF43" s="240"/>
      <c r="CNG43" s="240"/>
      <c r="CNH43" s="240"/>
      <c r="CNI43" s="240"/>
      <c r="CNJ43" s="240"/>
      <c r="CNK43" s="240"/>
      <c r="CNL43" s="240"/>
      <c r="CNM43" s="240"/>
      <c r="CNN43" s="240"/>
      <c r="CNO43" s="240"/>
      <c r="CNP43" s="240"/>
      <c r="CNQ43" s="240"/>
      <c r="CNR43" s="240"/>
      <c r="CNS43" s="240"/>
      <c r="CNT43" s="240"/>
      <c r="CNU43" s="240"/>
      <c r="CNV43" s="240"/>
      <c r="CNW43" s="240"/>
      <c r="CNX43" s="240"/>
      <c r="CNY43" s="240"/>
      <c r="CNZ43" s="240"/>
      <c r="COA43" s="240"/>
      <c r="COB43" s="240"/>
      <c r="COC43" s="240"/>
      <c r="COD43" s="240"/>
      <c r="COE43" s="240"/>
      <c r="COF43" s="240"/>
      <c r="COG43" s="240"/>
      <c r="COH43" s="240"/>
      <c r="COI43" s="240"/>
      <c r="COJ43" s="240"/>
      <c r="COK43" s="240"/>
      <c r="COL43" s="240"/>
      <c r="COM43" s="240"/>
      <c r="CON43" s="240"/>
      <c r="COO43" s="240"/>
      <c r="COP43" s="240"/>
      <c r="COQ43" s="240"/>
      <c r="COR43" s="240"/>
      <c r="COS43" s="240"/>
      <c r="COT43" s="240"/>
      <c r="COU43" s="240"/>
      <c r="COV43" s="240"/>
      <c r="COW43" s="240"/>
      <c r="COX43" s="240"/>
      <c r="COY43" s="240"/>
      <c r="COZ43" s="240"/>
      <c r="CPA43" s="240"/>
      <c r="CPB43" s="240"/>
      <c r="CPC43" s="240"/>
      <c r="CPD43" s="240"/>
      <c r="CPE43" s="240"/>
      <c r="CPF43" s="240"/>
      <c r="CPG43" s="240"/>
      <c r="CPH43" s="240"/>
      <c r="CPI43" s="240"/>
      <c r="CPJ43" s="240"/>
      <c r="CPK43" s="240"/>
      <c r="CPL43" s="240"/>
      <c r="CPM43" s="240"/>
      <c r="CPN43" s="240"/>
      <c r="CPO43" s="240"/>
      <c r="CPP43" s="240"/>
      <c r="CPQ43" s="240"/>
      <c r="CPR43" s="240"/>
      <c r="CPS43" s="240"/>
      <c r="CPT43" s="240"/>
      <c r="CPU43" s="240"/>
      <c r="CPV43" s="240"/>
      <c r="CPW43" s="240"/>
      <c r="CPX43" s="240"/>
      <c r="CPY43" s="240"/>
      <c r="CPZ43" s="240"/>
      <c r="CQA43" s="240"/>
      <c r="CQB43" s="240"/>
      <c r="CQC43" s="240"/>
      <c r="CQD43" s="240"/>
      <c r="CQE43" s="240"/>
      <c r="CQF43" s="240"/>
      <c r="CQG43" s="240"/>
      <c r="CQH43" s="240"/>
      <c r="CQI43" s="240"/>
      <c r="CQJ43" s="240"/>
      <c r="CQK43" s="240"/>
      <c r="CQL43" s="240"/>
      <c r="CQM43" s="240"/>
      <c r="CQN43" s="240"/>
      <c r="CQO43" s="240"/>
      <c r="CQP43" s="240"/>
      <c r="CQQ43" s="240"/>
      <c r="CQR43" s="240"/>
      <c r="CQS43" s="240"/>
      <c r="CQT43" s="240"/>
      <c r="CQU43" s="240"/>
      <c r="CQV43" s="240"/>
      <c r="CQW43" s="240"/>
      <c r="CQX43" s="240"/>
      <c r="CQY43" s="240"/>
      <c r="CQZ43" s="240"/>
      <c r="CRA43" s="240"/>
      <c r="CRB43" s="240"/>
      <c r="CRC43" s="240"/>
      <c r="CRD43" s="240"/>
      <c r="CRE43" s="240"/>
      <c r="CRF43" s="240"/>
      <c r="CRG43" s="240"/>
      <c r="CRH43" s="240"/>
      <c r="CRI43" s="240"/>
      <c r="CRJ43" s="240"/>
      <c r="CRK43" s="240"/>
      <c r="CRL43" s="240"/>
      <c r="CRM43" s="240"/>
      <c r="CRN43" s="240"/>
      <c r="CRO43" s="240"/>
      <c r="CRP43" s="240"/>
      <c r="CRQ43" s="240"/>
      <c r="CRR43" s="240"/>
      <c r="CRS43" s="240"/>
      <c r="CRT43" s="240"/>
      <c r="CRU43" s="240"/>
      <c r="CRV43" s="240"/>
      <c r="CRW43" s="240"/>
      <c r="CRX43" s="240"/>
      <c r="CRY43" s="240"/>
      <c r="CRZ43" s="240"/>
      <c r="CSA43" s="240"/>
      <c r="CSB43" s="240"/>
      <c r="CSC43" s="240"/>
      <c r="CSD43" s="240"/>
      <c r="CSE43" s="240"/>
      <c r="CSF43" s="240"/>
      <c r="CSG43" s="240"/>
      <c r="CSH43" s="240"/>
      <c r="CSI43" s="240"/>
      <c r="CSJ43" s="240"/>
      <c r="CSK43" s="240"/>
      <c r="CSL43" s="240"/>
      <c r="CSM43" s="240"/>
      <c r="CSN43" s="240"/>
      <c r="CSO43" s="240"/>
      <c r="CSP43" s="240"/>
      <c r="CSQ43" s="240"/>
      <c r="CSR43" s="240"/>
      <c r="CSS43" s="240"/>
      <c r="CST43" s="240"/>
      <c r="CSU43" s="240"/>
      <c r="CSV43" s="240"/>
      <c r="CSW43" s="240"/>
      <c r="CSX43" s="240"/>
      <c r="CSY43" s="240"/>
      <c r="CSZ43" s="240"/>
      <c r="CTA43" s="240"/>
      <c r="CTB43" s="240"/>
      <c r="CTC43" s="240"/>
      <c r="CTD43" s="240"/>
      <c r="CTE43" s="240"/>
      <c r="CTF43" s="240"/>
      <c r="CTG43" s="240"/>
      <c r="CTH43" s="240"/>
      <c r="CTI43" s="240"/>
      <c r="CTJ43" s="240"/>
      <c r="CTK43" s="240"/>
      <c r="CTL43" s="240"/>
      <c r="CTM43" s="240"/>
      <c r="CTN43" s="240"/>
      <c r="CTO43" s="240"/>
      <c r="CTP43" s="240"/>
      <c r="CTQ43" s="240"/>
      <c r="CTR43" s="240"/>
      <c r="CTS43" s="240"/>
      <c r="CTT43" s="240"/>
      <c r="CTU43" s="240"/>
      <c r="CTV43" s="240"/>
      <c r="CTW43" s="240"/>
      <c r="CTX43" s="240"/>
      <c r="CTY43" s="240"/>
      <c r="CTZ43" s="240"/>
      <c r="CUA43" s="240"/>
      <c r="CUB43" s="240"/>
      <c r="CUC43" s="240"/>
      <c r="CUD43" s="240"/>
      <c r="CUE43" s="240"/>
      <c r="CUF43" s="240"/>
      <c r="CUG43" s="240"/>
      <c r="CUH43" s="240"/>
      <c r="CUI43" s="240"/>
      <c r="CUJ43" s="240"/>
      <c r="CUK43" s="240"/>
      <c r="CUL43" s="240"/>
      <c r="CUM43" s="240"/>
      <c r="CUN43" s="240"/>
      <c r="CUO43" s="240"/>
      <c r="CUP43" s="240"/>
      <c r="CUQ43" s="240"/>
      <c r="CUR43" s="240"/>
      <c r="CUS43" s="240"/>
      <c r="CUT43" s="240"/>
      <c r="CUU43" s="240"/>
      <c r="CUV43" s="240"/>
      <c r="CUW43" s="240"/>
      <c r="CUX43" s="240"/>
      <c r="CUY43" s="240"/>
      <c r="CUZ43" s="240"/>
      <c r="CVA43" s="240"/>
      <c r="CVB43" s="240"/>
      <c r="CVC43" s="240"/>
      <c r="CVD43" s="240"/>
      <c r="CVE43" s="240"/>
      <c r="CVF43" s="240"/>
      <c r="CVG43" s="240"/>
      <c r="CVH43" s="240"/>
      <c r="CVI43" s="240"/>
      <c r="CVJ43" s="240"/>
      <c r="CVK43" s="240"/>
      <c r="CVL43" s="240"/>
      <c r="CVM43" s="240"/>
      <c r="CVN43" s="240"/>
      <c r="CVO43" s="240"/>
      <c r="CVP43" s="240"/>
      <c r="CVQ43" s="240"/>
      <c r="CVR43" s="240"/>
      <c r="CVS43" s="240"/>
      <c r="CVT43" s="240"/>
      <c r="CVU43" s="240"/>
      <c r="CVV43" s="240"/>
      <c r="CVW43" s="240"/>
      <c r="CVX43" s="240"/>
      <c r="CVY43" s="240"/>
      <c r="CVZ43" s="240"/>
      <c r="CWA43" s="240"/>
      <c r="CWB43" s="240"/>
      <c r="CWC43" s="240"/>
      <c r="CWD43" s="240"/>
      <c r="CWE43" s="240"/>
      <c r="CWF43" s="240"/>
      <c r="CWG43" s="240"/>
      <c r="CWH43" s="240"/>
      <c r="CWI43" s="240"/>
      <c r="CWJ43" s="240"/>
      <c r="CWK43" s="240"/>
      <c r="CWL43" s="240"/>
      <c r="CWM43" s="240"/>
      <c r="CWN43" s="240"/>
      <c r="CWO43" s="240"/>
      <c r="CWP43" s="240"/>
      <c r="CWQ43" s="240"/>
      <c r="CWR43" s="240"/>
      <c r="CWS43" s="240"/>
      <c r="CWT43" s="240"/>
      <c r="CWU43" s="240"/>
      <c r="CWV43" s="240"/>
      <c r="CWW43" s="240"/>
      <c r="CWX43" s="240"/>
      <c r="CWY43" s="240"/>
      <c r="CWZ43" s="240"/>
      <c r="CXA43" s="240"/>
      <c r="CXB43" s="240"/>
      <c r="CXC43" s="240"/>
      <c r="CXD43" s="240"/>
      <c r="CXE43" s="240"/>
      <c r="CXF43" s="240"/>
      <c r="CXG43" s="240"/>
      <c r="CXH43" s="240"/>
      <c r="CXI43" s="240"/>
      <c r="CXJ43" s="240"/>
      <c r="CXK43" s="240"/>
      <c r="CXL43" s="240"/>
      <c r="CXM43" s="240"/>
      <c r="CXN43" s="240"/>
      <c r="CXO43" s="240"/>
      <c r="CXP43" s="240"/>
      <c r="CXQ43" s="240"/>
      <c r="CXR43" s="240"/>
      <c r="CXS43" s="240"/>
      <c r="CXT43" s="240"/>
      <c r="CXU43" s="240"/>
      <c r="CXV43" s="240"/>
      <c r="CXW43" s="240"/>
      <c r="CXX43" s="240"/>
      <c r="CXY43" s="240"/>
      <c r="CXZ43" s="240"/>
      <c r="CYA43" s="240"/>
      <c r="CYB43" s="240"/>
      <c r="CYC43" s="240"/>
      <c r="CYD43" s="240"/>
      <c r="CYE43" s="240"/>
      <c r="CYF43" s="240"/>
      <c r="CYG43" s="240"/>
      <c r="CYH43" s="240"/>
      <c r="CYI43" s="240"/>
      <c r="CYJ43" s="240"/>
      <c r="CYK43" s="240"/>
      <c r="CYL43" s="240"/>
      <c r="CYM43" s="240"/>
      <c r="CYN43" s="240"/>
      <c r="CYO43" s="240"/>
      <c r="CYP43" s="240"/>
      <c r="CYQ43" s="240"/>
      <c r="CYR43" s="240"/>
      <c r="CYS43" s="240"/>
      <c r="CYT43" s="240"/>
      <c r="CYU43" s="240"/>
      <c r="CYV43" s="240"/>
      <c r="CYW43" s="240"/>
      <c r="CYX43" s="240"/>
      <c r="CYY43" s="240"/>
      <c r="CYZ43" s="240"/>
      <c r="CZA43" s="240"/>
      <c r="CZB43" s="240"/>
      <c r="CZC43" s="240"/>
      <c r="CZD43" s="240"/>
      <c r="CZE43" s="240"/>
      <c r="CZF43" s="240"/>
      <c r="CZG43" s="240"/>
      <c r="CZH43" s="240"/>
      <c r="CZI43" s="240"/>
      <c r="CZJ43" s="240"/>
      <c r="CZK43" s="240"/>
      <c r="CZL43" s="240"/>
      <c r="CZM43" s="240"/>
      <c r="CZN43" s="240"/>
      <c r="CZO43" s="240"/>
      <c r="CZP43" s="240"/>
      <c r="CZQ43" s="240"/>
      <c r="CZR43" s="240"/>
      <c r="CZS43" s="240"/>
      <c r="CZT43" s="240"/>
      <c r="CZU43" s="240"/>
      <c r="CZV43" s="240"/>
      <c r="CZW43" s="240"/>
      <c r="CZX43" s="240"/>
      <c r="CZY43" s="240"/>
      <c r="CZZ43" s="240"/>
      <c r="DAA43" s="240"/>
      <c r="DAB43" s="240"/>
      <c r="DAC43" s="240"/>
      <c r="DAD43" s="240"/>
      <c r="DAE43" s="240"/>
      <c r="DAF43" s="240"/>
      <c r="DAG43" s="240"/>
      <c r="DAH43" s="240"/>
      <c r="DAI43" s="240"/>
      <c r="DAJ43" s="240"/>
      <c r="DAK43" s="240"/>
      <c r="DAL43" s="240"/>
      <c r="DAM43" s="240"/>
      <c r="DAN43" s="240"/>
      <c r="DAO43" s="240"/>
      <c r="DAP43" s="240"/>
      <c r="DAQ43" s="240"/>
      <c r="DAR43" s="240"/>
      <c r="DAS43" s="240"/>
      <c r="DAT43" s="240"/>
      <c r="DAU43" s="240"/>
      <c r="DAV43" s="240"/>
      <c r="DAW43" s="240"/>
      <c r="DAX43" s="240"/>
      <c r="DAY43" s="240"/>
      <c r="DAZ43" s="240"/>
      <c r="DBA43" s="240"/>
      <c r="DBB43" s="240"/>
      <c r="DBC43" s="240"/>
      <c r="DBD43" s="240"/>
      <c r="DBE43" s="240"/>
      <c r="DBF43" s="240"/>
      <c r="DBG43" s="240"/>
      <c r="DBH43" s="240"/>
      <c r="DBI43" s="240"/>
      <c r="DBJ43" s="240"/>
      <c r="DBK43" s="240"/>
      <c r="DBL43" s="240"/>
      <c r="DBM43" s="240"/>
      <c r="DBN43" s="240"/>
      <c r="DBO43" s="240"/>
      <c r="DBP43" s="240"/>
      <c r="DBQ43" s="240"/>
      <c r="DBR43" s="240"/>
      <c r="DBS43" s="240"/>
      <c r="DBT43" s="240"/>
      <c r="DBU43" s="240"/>
      <c r="DBV43" s="240"/>
      <c r="DBW43" s="240"/>
      <c r="DBX43" s="240"/>
      <c r="DBY43" s="240"/>
      <c r="DBZ43" s="240"/>
      <c r="DCA43" s="240"/>
      <c r="DCB43" s="240"/>
      <c r="DCC43" s="240"/>
      <c r="DCD43" s="240"/>
      <c r="DCE43" s="240"/>
      <c r="DCF43" s="240"/>
      <c r="DCG43" s="240"/>
      <c r="DCH43" s="240"/>
      <c r="DCI43" s="240"/>
      <c r="DCJ43" s="240"/>
      <c r="DCK43" s="240"/>
      <c r="DCL43" s="240"/>
      <c r="DCM43" s="240"/>
      <c r="DCN43" s="240"/>
      <c r="DCO43" s="240"/>
      <c r="DCP43" s="240"/>
      <c r="DCQ43" s="240"/>
      <c r="DCR43" s="240"/>
      <c r="DCS43" s="240"/>
      <c r="DCT43" s="240"/>
      <c r="DCU43" s="240"/>
      <c r="DCV43" s="240"/>
      <c r="DCW43" s="240"/>
      <c r="DCX43" s="240"/>
      <c r="DCY43" s="240"/>
      <c r="DCZ43" s="240"/>
      <c r="DDA43" s="240"/>
      <c r="DDB43" s="240"/>
      <c r="DDC43" s="240"/>
      <c r="DDD43" s="240"/>
      <c r="DDE43" s="240"/>
      <c r="DDF43" s="240"/>
      <c r="DDG43" s="240"/>
      <c r="DDH43" s="240"/>
      <c r="DDI43" s="240"/>
      <c r="DDJ43" s="240"/>
      <c r="DDK43" s="240"/>
      <c r="DDL43" s="240"/>
      <c r="DDM43" s="240"/>
      <c r="DDN43" s="240"/>
      <c r="DDO43" s="240"/>
      <c r="DDP43" s="240"/>
      <c r="DDQ43" s="240"/>
      <c r="DDR43" s="240"/>
      <c r="DDS43" s="240"/>
      <c r="DDT43" s="240"/>
      <c r="DDU43" s="240"/>
      <c r="DDV43" s="240"/>
      <c r="DDW43" s="240"/>
      <c r="DDX43" s="240"/>
      <c r="DDY43" s="240"/>
      <c r="DDZ43" s="240"/>
      <c r="DEA43" s="240"/>
      <c r="DEB43" s="240"/>
      <c r="DEC43" s="240"/>
      <c r="DED43" s="240"/>
      <c r="DEE43" s="240"/>
      <c r="DEF43" s="240"/>
      <c r="DEG43" s="240"/>
      <c r="DEH43" s="240"/>
      <c r="DEI43" s="240"/>
      <c r="DEJ43" s="240"/>
      <c r="DEK43" s="240"/>
      <c r="DEL43" s="240"/>
      <c r="DEM43" s="240"/>
      <c r="DEN43" s="240"/>
      <c r="DEO43" s="240"/>
      <c r="DEP43" s="240"/>
      <c r="DEQ43" s="240"/>
      <c r="DER43" s="240"/>
      <c r="DES43" s="240"/>
      <c r="DET43" s="240"/>
      <c r="DEU43" s="240"/>
      <c r="DEV43" s="240"/>
      <c r="DEW43" s="240"/>
      <c r="DEX43" s="240"/>
      <c r="DEY43" s="240"/>
      <c r="DEZ43" s="240"/>
      <c r="DFA43" s="240"/>
      <c r="DFB43" s="240"/>
      <c r="DFC43" s="240"/>
      <c r="DFD43" s="240"/>
      <c r="DFE43" s="240"/>
      <c r="DFF43" s="240"/>
      <c r="DFG43" s="240"/>
      <c r="DFH43" s="240"/>
      <c r="DFI43" s="240"/>
      <c r="DFJ43" s="240"/>
      <c r="DFK43" s="240"/>
      <c r="DFL43" s="240"/>
      <c r="DFM43" s="240"/>
      <c r="DFN43" s="240"/>
      <c r="DFO43" s="240"/>
      <c r="DFP43" s="240"/>
      <c r="DFQ43" s="240"/>
      <c r="DFR43" s="240"/>
      <c r="DFS43" s="240"/>
      <c r="DFT43" s="240"/>
      <c r="DFU43" s="240"/>
      <c r="DFV43" s="240"/>
      <c r="DFW43" s="240"/>
      <c r="DFX43" s="240"/>
      <c r="DFY43" s="240"/>
      <c r="DFZ43" s="240"/>
      <c r="DGA43" s="240"/>
      <c r="DGB43" s="240"/>
      <c r="DGC43" s="240"/>
      <c r="DGD43" s="240"/>
      <c r="DGE43" s="240"/>
      <c r="DGF43" s="240"/>
      <c r="DGG43" s="240"/>
      <c r="DGH43" s="240"/>
      <c r="DGI43" s="240"/>
      <c r="DGJ43" s="240"/>
      <c r="DGK43" s="240"/>
      <c r="DGL43" s="240"/>
      <c r="DGM43" s="240"/>
      <c r="DGN43" s="240"/>
      <c r="DGO43" s="240"/>
      <c r="DGP43" s="240"/>
      <c r="DGQ43" s="240"/>
      <c r="DGR43" s="240"/>
      <c r="DGS43" s="240"/>
      <c r="DGT43" s="240"/>
      <c r="DGU43" s="240"/>
      <c r="DGV43" s="240"/>
      <c r="DGW43" s="240"/>
      <c r="DGX43" s="240"/>
      <c r="DGY43" s="240"/>
      <c r="DGZ43" s="240"/>
      <c r="DHA43" s="240"/>
      <c r="DHB43" s="240"/>
      <c r="DHC43" s="240"/>
      <c r="DHD43" s="240"/>
      <c r="DHE43" s="240"/>
      <c r="DHF43" s="240"/>
      <c r="DHG43" s="240"/>
      <c r="DHH43" s="240"/>
      <c r="DHI43" s="240"/>
      <c r="DHJ43" s="240"/>
      <c r="DHK43" s="240"/>
      <c r="DHL43" s="240"/>
      <c r="DHM43" s="240"/>
      <c r="DHN43" s="240"/>
      <c r="DHO43" s="240"/>
      <c r="DHP43" s="240"/>
      <c r="DHQ43" s="240"/>
      <c r="DHR43" s="240"/>
      <c r="DHS43" s="240"/>
      <c r="DHT43" s="240"/>
      <c r="DHU43" s="240"/>
      <c r="DHV43" s="240"/>
      <c r="DHW43" s="240"/>
      <c r="DHX43" s="240"/>
      <c r="DHY43" s="240"/>
      <c r="DHZ43" s="240"/>
      <c r="DIA43" s="240"/>
      <c r="DIB43" s="240"/>
      <c r="DIC43" s="240"/>
      <c r="DID43" s="240"/>
      <c r="DIE43" s="240"/>
      <c r="DIF43" s="240"/>
      <c r="DIG43" s="240"/>
      <c r="DIH43" s="240"/>
      <c r="DII43" s="240"/>
      <c r="DIJ43" s="240"/>
      <c r="DIK43" s="240"/>
      <c r="DIL43" s="240"/>
      <c r="DIM43" s="240"/>
      <c r="DIN43" s="240"/>
      <c r="DIO43" s="240"/>
      <c r="DIP43" s="240"/>
      <c r="DIQ43" s="240"/>
      <c r="DIR43" s="240"/>
      <c r="DIS43" s="240"/>
      <c r="DIT43" s="240"/>
      <c r="DIU43" s="240"/>
      <c r="DIV43" s="240"/>
      <c r="DIW43" s="240"/>
      <c r="DIX43" s="240"/>
      <c r="DIY43" s="240"/>
      <c r="DIZ43" s="240"/>
      <c r="DJA43" s="240"/>
      <c r="DJB43" s="240"/>
      <c r="DJC43" s="240"/>
      <c r="DJD43" s="240"/>
      <c r="DJE43" s="240"/>
      <c r="DJF43" s="240"/>
      <c r="DJG43" s="240"/>
      <c r="DJH43" s="240"/>
      <c r="DJI43" s="240"/>
      <c r="DJJ43" s="240"/>
      <c r="DJK43" s="240"/>
      <c r="DJL43" s="240"/>
      <c r="DJM43" s="240"/>
      <c r="DJN43" s="240"/>
      <c r="DJO43" s="240"/>
      <c r="DJP43" s="240"/>
      <c r="DJQ43" s="240"/>
      <c r="DJR43" s="240"/>
      <c r="DJS43" s="240"/>
      <c r="DJT43" s="240"/>
      <c r="DJU43" s="240"/>
      <c r="DJV43" s="240"/>
      <c r="DJW43" s="240"/>
      <c r="DJX43" s="240"/>
      <c r="DJY43" s="240"/>
      <c r="DJZ43" s="240"/>
      <c r="DKA43" s="240"/>
      <c r="DKB43" s="240"/>
      <c r="DKC43" s="240"/>
      <c r="DKD43" s="240"/>
      <c r="DKE43" s="240"/>
      <c r="DKF43" s="240"/>
      <c r="DKG43" s="240"/>
      <c r="DKH43" s="240"/>
      <c r="DKI43" s="240"/>
      <c r="DKJ43" s="240"/>
      <c r="DKK43" s="240"/>
      <c r="DKL43" s="240"/>
      <c r="DKM43" s="240"/>
      <c r="DKN43" s="240"/>
      <c r="DKO43" s="240"/>
      <c r="DKP43" s="240"/>
      <c r="DKQ43" s="240"/>
      <c r="DKR43" s="240"/>
      <c r="DKS43" s="240"/>
      <c r="DKT43" s="240"/>
      <c r="DKU43" s="240"/>
      <c r="DKV43" s="240"/>
      <c r="DKW43" s="240"/>
      <c r="DKX43" s="240"/>
      <c r="DKY43" s="240"/>
      <c r="DKZ43" s="240"/>
      <c r="DLA43" s="240"/>
      <c r="DLB43" s="240"/>
      <c r="DLC43" s="240"/>
      <c r="DLD43" s="240"/>
      <c r="DLE43" s="240"/>
      <c r="DLF43" s="240"/>
      <c r="DLG43" s="240"/>
      <c r="DLH43" s="240"/>
      <c r="DLI43" s="240"/>
      <c r="DLJ43" s="240"/>
      <c r="DLK43" s="240"/>
      <c r="DLL43" s="240"/>
      <c r="DLM43" s="240"/>
      <c r="DLN43" s="240"/>
      <c r="DLO43" s="240"/>
      <c r="DLP43" s="240"/>
      <c r="DLQ43" s="240"/>
      <c r="DLR43" s="240"/>
      <c r="DLS43" s="240"/>
      <c r="DLT43" s="240"/>
      <c r="DLU43" s="240"/>
      <c r="DLV43" s="240"/>
      <c r="DLW43" s="240"/>
      <c r="DLX43" s="240"/>
      <c r="DLY43" s="240"/>
      <c r="DLZ43" s="240"/>
      <c r="DMA43" s="240"/>
      <c r="DMB43" s="240"/>
      <c r="DMC43" s="240"/>
      <c r="DMD43" s="240"/>
      <c r="DME43" s="240"/>
      <c r="DMF43" s="240"/>
      <c r="DMG43" s="240"/>
      <c r="DMH43" s="240"/>
      <c r="DMI43" s="240"/>
      <c r="DMJ43" s="240"/>
      <c r="DMK43" s="240"/>
      <c r="DML43" s="240"/>
      <c r="DMM43" s="240"/>
      <c r="DMN43" s="240"/>
      <c r="DMO43" s="240"/>
      <c r="DMP43" s="240"/>
      <c r="DMQ43" s="240"/>
      <c r="DMR43" s="240"/>
      <c r="DMS43" s="240"/>
      <c r="DMT43" s="240"/>
      <c r="DMU43" s="240"/>
      <c r="DMV43" s="240"/>
      <c r="DMW43" s="240"/>
      <c r="DMX43" s="240"/>
      <c r="DMY43" s="240"/>
      <c r="DMZ43" s="240"/>
      <c r="DNA43" s="240"/>
      <c r="DNB43" s="240"/>
      <c r="DNC43" s="240"/>
      <c r="DND43" s="240"/>
      <c r="DNE43" s="240"/>
      <c r="DNF43" s="240"/>
      <c r="DNG43" s="240"/>
      <c r="DNH43" s="240"/>
      <c r="DNI43" s="240"/>
      <c r="DNJ43" s="240"/>
      <c r="DNK43" s="240"/>
      <c r="DNL43" s="240"/>
      <c r="DNM43" s="240"/>
      <c r="DNN43" s="240"/>
      <c r="DNO43" s="240"/>
      <c r="DNP43" s="240"/>
      <c r="DNQ43" s="240"/>
      <c r="DNR43" s="240"/>
      <c r="DNS43" s="240"/>
      <c r="DNT43" s="240"/>
      <c r="DNU43" s="240"/>
      <c r="DNV43" s="240"/>
      <c r="DNW43" s="240"/>
      <c r="DNX43" s="240"/>
      <c r="DNY43" s="240"/>
      <c r="DNZ43" s="240"/>
      <c r="DOA43" s="240"/>
      <c r="DOB43" s="240"/>
      <c r="DOC43" s="240"/>
      <c r="DOD43" s="240"/>
      <c r="DOE43" s="240"/>
      <c r="DOF43" s="240"/>
      <c r="DOG43" s="240"/>
      <c r="DOH43" s="240"/>
      <c r="DOI43" s="240"/>
      <c r="DOJ43" s="240"/>
      <c r="DOK43" s="240"/>
      <c r="DOL43" s="240"/>
      <c r="DOM43" s="240"/>
      <c r="DON43" s="240"/>
      <c r="DOO43" s="240"/>
      <c r="DOP43" s="240"/>
      <c r="DOQ43" s="240"/>
      <c r="DOR43" s="240"/>
      <c r="DOS43" s="240"/>
      <c r="DOT43" s="240"/>
      <c r="DOU43" s="240"/>
      <c r="DOV43" s="240"/>
      <c r="DOW43" s="240"/>
      <c r="DOX43" s="240"/>
      <c r="DOY43" s="240"/>
      <c r="DOZ43" s="240"/>
      <c r="DPA43" s="240"/>
      <c r="DPB43" s="240"/>
      <c r="DPC43" s="240"/>
      <c r="DPD43" s="240"/>
      <c r="DPE43" s="240"/>
      <c r="DPF43" s="240"/>
      <c r="DPG43" s="240"/>
      <c r="DPH43" s="240"/>
      <c r="DPI43" s="240"/>
      <c r="DPJ43" s="240"/>
      <c r="DPK43" s="240"/>
      <c r="DPL43" s="240"/>
      <c r="DPM43" s="240"/>
      <c r="DPN43" s="240"/>
      <c r="DPO43" s="240"/>
      <c r="DPP43" s="240"/>
      <c r="DPQ43" s="240"/>
      <c r="DPR43" s="240"/>
      <c r="DPS43" s="240"/>
      <c r="DPT43" s="240"/>
      <c r="DPU43" s="240"/>
      <c r="DPV43" s="240"/>
      <c r="DPW43" s="240"/>
      <c r="DPX43" s="240"/>
      <c r="DPY43" s="240"/>
      <c r="DPZ43" s="240"/>
      <c r="DQA43" s="240"/>
      <c r="DQB43" s="240"/>
      <c r="DQC43" s="240"/>
      <c r="DQD43" s="240"/>
      <c r="DQE43" s="240"/>
      <c r="DQF43" s="240"/>
      <c r="DQG43" s="240"/>
      <c r="DQH43" s="240"/>
      <c r="DQI43" s="240"/>
      <c r="DQJ43" s="240"/>
      <c r="DQK43" s="240"/>
      <c r="DQL43" s="240"/>
      <c r="DQM43" s="240"/>
      <c r="DQN43" s="240"/>
      <c r="DQO43" s="240"/>
      <c r="DQP43" s="240"/>
      <c r="DQQ43" s="240"/>
      <c r="DQR43" s="240"/>
      <c r="DQS43" s="240"/>
      <c r="DQT43" s="240"/>
      <c r="DQU43" s="240"/>
      <c r="DQV43" s="240"/>
      <c r="DQW43" s="240"/>
      <c r="DQX43" s="240"/>
      <c r="DQY43" s="240"/>
      <c r="DQZ43" s="240"/>
      <c r="DRA43" s="240"/>
      <c r="DRB43" s="240"/>
      <c r="DRC43" s="240"/>
      <c r="DRD43" s="240"/>
      <c r="DRE43" s="240"/>
      <c r="DRF43" s="240"/>
      <c r="DRG43" s="240"/>
      <c r="DRH43" s="240"/>
      <c r="DRI43" s="240"/>
      <c r="DRJ43" s="240"/>
      <c r="DRK43" s="240"/>
      <c r="DRL43" s="240"/>
      <c r="DRM43" s="240"/>
      <c r="DRN43" s="240"/>
      <c r="DRO43" s="240"/>
      <c r="DRP43" s="240"/>
      <c r="DRQ43" s="240"/>
      <c r="DRR43" s="240"/>
      <c r="DRS43" s="240"/>
      <c r="DRT43" s="240"/>
      <c r="DRU43" s="240"/>
      <c r="DRV43" s="240"/>
      <c r="DRW43" s="240"/>
      <c r="DRX43" s="240"/>
      <c r="DRY43" s="240"/>
      <c r="DRZ43" s="240"/>
      <c r="DSA43" s="240"/>
      <c r="DSB43" s="240"/>
      <c r="DSC43" s="240"/>
      <c r="DSD43" s="240"/>
      <c r="DSE43" s="240"/>
      <c r="DSF43" s="240"/>
      <c r="DSG43" s="240"/>
      <c r="DSH43" s="240"/>
      <c r="DSI43" s="240"/>
      <c r="DSJ43" s="240"/>
      <c r="DSK43" s="240"/>
      <c r="DSL43" s="240"/>
      <c r="DSM43" s="240"/>
      <c r="DSN43" s="240"/>
      <c r="DSO43" s="240"/>
      <c r="DSP43" s="240"/>
      <c r="DSQ43" s="240"/>
      <c r="DSR43" s="240"/>
      <c r="DSS43" s="240"/>
      <c r="DST43" s="240"/>
      <c r="DSU43" s="240"/>
      <c r="DSV43" s="240"/>
      <c r="DSW43" s="240"/>
      <c r="DSX43" s="240"/>
      <c r="DSY43" s="240"/>
      <c r="DSZ43" s="240"/>
      <c r="DTA43" s="240"/>
      <c r="DTB43" s="240"/>
      <c r="DTC43" s="240"/>
      <c r="DTD43" s="240"/>
      <c r="DTE43" s="240"/>
      <c r="DTF43" s="240"/>
      <c r="DTG43" s="240"/>
      <c r="DTH43" s="240"/>
      <c r="DTI43" s="240"/>
      <c r="DTJ43" s="240"/>
      <c r="DTK43" s="240"/>
      <c r="DTL43" s="240"/>
      <c r="DTM43" s="240"/>
      <c r="DTN43" s="240"/>
      <c r="DTO43" s="240"/>
      <c r="DTP43" s="240"/>
      <c r="DTQ43" s="240"/>
      <c r="DTR43" s="240"/>
      <c r="DTS43" s="240"/>
      <c r="DTT43" s="240"/>
      <c r="DTU43" s="240"/>
      <c r="DTV43" s="240"/>
      <c r="DTW43" s="240"/>
      <c r="DTX43" s="240"/>
      <c r="DTY43" s="240"/>
      <c r="DTZ43" s="240"/>
      <c r="DUA43" s="240"/>
      <c r="DUB43" s="240"/>
      <c r="DUC43" s="240"/>
      <c r="DUD43" s="240"/>
      <c r="DUE43" s="240"/>
      <c r="DUF43" s="240"/>
      <c r="DUG43" s="240"/>
      <c r="DUH43" s="240"/>
      <c r="DUI43" s="240"/>
      <c r="DUJ43" s="240"/>
      <c r="DUK43" s="240"/>
      <c r="DUL43" s="240"/>
      <c r="DUM43" s="240"/>
      <c r="DUN43" s="240"/>
      <c r="DUO43" s="240"/>
      <c r="DUP43" s="240"/>
      <c r="DUQ43" s="240"/>
      <c r="DUR43" s="240"/>
      <c r="DUS43" s="240"/>
      <c r="DUT43" s="240"/>
      <c r="DUU43" s="240"/>
      <c r="DUV43" s="240"/>
      <c r="DUW43" s="240"/>
      <c r="DUX43" s="240"/>
      <c r="DUY43" s="240"/>
      <c r="DUZ43" s="240"/>
      <c r="DVA43" s="240"/>
      <c r="DVB43" s="240"/>
      <c r="DVC43" s="240"/>
      <c r="DVD43" s="240"/>
      <c r="DVE43" s="240"/>
      <c r="DVF43" s="240"/>
      <c r="DVG43" s="240"/>
      <c r="DVH43" s="240"/>
      <c r="DVI43" s="240"/>
      <c r="DVJ43" s="240"/>
      <c r="DVK43" s="240"/>
      <c r="DVL43" s="240"/>
      <c r="DVM43" s="240"/>
      <c r="DVN43" s="240"/>
      <c r="DVO43" s="240"/>
      <c r="DVP43" s="240"/>
      <c r="DVQ43" s="240"/>
      <c r="DVR43" s="240"/>
      <c r="DVS43" s="240"/>
      <c r="DVT43" s="240"/>
      <c r="DVU43" s="240"/>
      <c r="DVV43" s="240"/>
      <c r="DVW43" s="240"/>
      <c r="DVX43" s="240"/>
      <c r="DVY43" s="240"/>
      <c r="DVZ43" s="240"/>
      <c r="DWA43" s="240"/>
      <c r="DWB43" s="240"/>
      <c r="DWC43" s="240"/>
      <c r="DWD43" s="240"/>
      <c r="DWE43" s="240"/>
      <c r="DWF43" s="240"/>
      <c r="DWG43" s="240"/>
      <c r="DWH43" s="240"/>
      <c r="DWI43" s="240"/>
      <c r="DWJ43" s="240"/>
      <c r="DWK43" s="240"/>
      <c r="DWL43" s="240"/>
      <c r="DWM43" s="240"/>
      <c r="DWN43" s="240"/>
      <c r="DWO43" s="240"/>
      <c r="DWP43" s="240"/>
      <c r="DWQ43" s="240"/>
      <c r="DWR43" s="240"/>
      <c r="DWS43" s="240"/>
      <c r="DWT43" s="240"/>
      <c r="DWU43" s="240"/>
      <c r="DWV43" s="240"/>
      <c r="DWW43" s="240"/>
      <c r="DWX43" s="240"/>
      <c r="DWY43" s="240"/>
      <c r="DWZ43" s="240"/>
      <c r="DXA43" s="240"/>
      <c r="DXB43" s="240"/>
      <c r="DXC43" s="240"/>
      <c r="DXD43" s="240"/>
      <c r="DXE43" s="240"/>
      <c r="DXF43" s="240"/>
      <c r="DXG43" s="240"/>
      <c r="DXH43" s="240"/>
      <c r="DXI43" s="240"/>
      <c r="DXJ43" s="240"/>
      <c r="DXK43" s="240"/>
      <c r="DXL43" s="240"/>
      <c r="DXM43" s="240"/>
      <c r="DXN43" s="240"/>
      <c r="DXO43" s="240"/>
      <c r="DXP43" s="240"/>
      <c r="DXQ43" s="240"/>
      <c r="DXR43" s="240"/>
      <c r="DXS43" s="240"/>
      <c r="DXT43" s="240"/>
      <c r="DXU43" s="240"/>
      <c r="DXV43" s="240"/>
      <c r="DXW43" s="240"/>
      <c r="DXX43" s="240"/>
      <c r="DXY43" s="240"/>
      <c r="DXZ43" s="240"/>
      <c r="DYA43" s="240"/>
      <c r="DYB43" s="240"/>
      <c r="DYC43" s="240"/>
      <c r="DYD43" s="240"/>
      <c r="DYE43" s="240"/>
      <c r="DYF43" s="240"/>
      <c r="DYG43" s="240"/>
      <c r="DYH43" s="240"/>
      <c r="DYI43" s="240"/>
      <c r="DYJ43" s="240"/>
      <c r="DYK43" s="240"/>
      <c r="DYL43" s="240"/>
      <c r="DYM43" s="240"/>
      <c r="DYN43" s="240"/>
      <c r="DYO43" s="240"/>
      <c r="DYP43" s="240"/>
      <c r="DYQ43" s="240"/>
      <c r="DYR43" s="240"/>
      <c r="DYS43" s="240"/>
      <c r="DYT43" s="240"/>
      <c r="DYU43" s="240"/>
      <c r="DYV43" s="240"/>
      <c r="DYW43" s="240"/>
      <c r="DYX43" s="240"/>
      <c r="DYY43" s="240"/>
      <c r="DYZ43" s="240"/>
      <c r="DZA43" s="240"/>
      <c r="DZB43" s="240"/>
      <c r="DZC43" s="240"/>
      <c r="DZD43" s="240"/>
      <c r="DZE43" s="240"/>
      <c r="DZF43" s="240"/>
      <c r="DZG43" s="240"/>
      <c r="DZH43" s="240"/>
      <c r="DZI43" s="240"/>
      <c r="DZJ43" s="240"/>
      <c r="DZK43" s="240"/>
      <c r="DZL43" s="240"/>
      <c r="DZM43" s="240"/>
      <c r="DZN43" s="240"/>
      <c r="DZO43" s="240"/>
      <c r="DZP43" s="240"/>
      <c r="DZQ43" s="240"/>
      <c r="DZR43" s="240"/>
      <c r="DZS43" s="240"/>
      <c r="DZT43" s="240"/>
      <c r="DZU43" s="240"/>
      <c r="DZV43" s="240"/>
      <c r="DZW43" s="240"/>
      <c r="DZX43" s="240"/>
      <c r="DZY43" s="240"/>
      <c r="DZZ43" s="240"/>
      <c r="EAA43" s="240"/>
      <c r="EAB43" s="240"/>
      <c r="EAC43" s="240"/>
      <c r="EAD43" s="240"/>
      <c r="EAE43" s="240"/>
      <c r="EAF43" s="240"/>
      <c r="EAG43" s="240"/>
      <c r="EAH43" s="240"/>
      <c r="EAI43" s="240"/>
      <c r="EAJ43" s="240"/>
      <c r="EAK43" s="240"/>
      <c r="EAL43" s="240"/>
      <c r="EAM43" s="240"/>
      <c r="EAN43" s="240"/>
      <c r="EAO43" s="240"/>
      <c r="EAP43" s="240"/>
      <c r="EAQ43" s="240"/>
      <c r="EAR43" s="240"/>
      <c r="EAS43" s="240"/>
      <c r="EAT43" s="240"/>
      <c r="EAU43" s="240"/>
      <c r="EAV43" s="240"/>
      <c r="EAW43" s="240"/>
      <c r="EAX43" s="240"/>
      <c r="EAY43" s="240"/>
      <c r="EAZ43" s="240"/>
      <c r="EBA43" s="240"/>
      <c r="EBB43" s="240"/>
      <c r="EBC43" s="240"/>
      <c r="EBD43" s="240"/>
      <c r="EBE43" s="240"/>
      <c r="EBF43" s="240"/>
      <c r="EBG43" s="240"/>
      <c r="EBH43" s="240"/>
      <c r="EBI43" s="240"/>
      <c r="EBJ43" s="240"/>
      <c r="EBK43" s="240"/>
      <c r="EBL43" s="240"/>
      <c r="EBM43" s="240"/>
      <c r="EBN43" s="240"/>
      <c r="EBO43" s="240"/>
      <c r="EBP43" s="240"/>
      <c r="EBQ43" s="240"/>
      <c r="EBR43" s="240"/>
      <c r="EBS43" s="240"/>
      <c r="EBT43" s="240"/>
      <c r="EBU43" s="240"/>
      <c r="EBV43" s="240"/>
      <c r="EBW43" s="240"/>
      <c r="EBX43" s="240"/>
      <c r="EBY43" s="240"/>
      <c r="EBZ43" s="240"/>
      <c r="ECA43" s="240"/>
      <c r="ECB43" s="240"/>
      <c r="ECC43" s="240"/>
      <c r="ECD43" s="240"/>
      <c r="ECE43" s="240"/>
      <c r="ECF43" s="240"/>
      <c r="ECG43" s="240"/>
      <c r="ECH43" s="240"/>
      <c r="ECI43" s="240"/>
      <c r="ECJ43" s="240"/>
      <c r="ECK43" s="240"/>
      <c r="ECL43" s="240"/>
      <c r="ECM43" s="240"/>
      <c r="ECN43" s="240"/>
      <c r="ECO43" s="240"/>
      <c r="ECP43" s="240"/>
      <c r="ECQ43" s="240"/>
      <c r="ECR43" s="240"/>
      <c r="ECS43" s="240"/>
      <c r="ECT43" s="240"/>
      <c r="ECU43" s="240"/>
      <c r="ECV43" s="240"/>
      <c r="ECW43" s="240"/>
      <c r="ECX43" s="240"/>
      <c r="ECY43" s="240"/>
      <c r="ECZ43" s="240"/>
      <c r="EDA43" s="240"/>
      <c r="EDB43" s="240"/>
      <c r="EDC43" s="240"/>
      <c r="EDD43" s="240"/>
      <c r="EDE43" s="240"/>
      <c r="EDF43" s="240"/>
      <c r="EDG43" s="240"/>
      <c r="EDH43" s="240"/>
      <c r="EDI43" s="240"/>
      <c r="EDJ43" s="240"/>
      <c r="EDK43" s="240"/>
      <c r="EDL43" s="240"/>
      <c r="EDM43" s="240"/>
      <c r="EDN43" s="240"/>
      <c r="EDO43" s="240"/>
      <c r="EDP43" s="240"/>
      <c r="EDQ43" s="240"/>
      <c r="EDR43" s="240"/>
      <c r="EDS43" s="240"/>
      <c r="EDT43" s="240"/>
      <c r="EDU43" s="240"/>
      <c r="EDV43" s="240"/>
      <c r="EDW43" s="240"/>
      <c r="EDX43" s="240"/>
      <c r="EDY43" s="240"/>
      <c r="EDZ43" s="240"/>
      <c r="EEA43" s="240"/>
      <c r="EEB43" s="240"/>
      <c r="EEC43" s="240"/>
      <c r="EED43" s="240"/>
      <c r="EEE43" s="240"/>
      <c r="EEF43" s="240"/>
      <c r="EEG43" s="240"/>
      <c r="EEH43" s="240"/>
      <c r="EEI43" s="240"/>
      <c r="EEJ43" s="240"/>
      <c r="EEK43" s="240"/>
      <c r="EEL43" s="240"/>
      <c r="EEM43" s="240"/>
      <c r="EEN43" s="240"/>
      <c r="EEO43" s="240"/>
      <c r="EEP43" s="240"/>
      <c r="EEQ43" s="240"/>
      <c r="EER43" s="240"/>
      <c r="EES43" s="240"/>
      <c r="EET43" s="240"/>
      <c r="EEU43" s="240"/>
      <c r="EEV43" s="240"/>
      <c r="EEW43" s="240"/>
      <c r="EEX43" s="240"/>
      <c r="EEY43" s="240"/>
      <c r="EEZ43" s="240"/>
      <c r="EFA43" s="240"/>
      <c r="EFB43" s="240"/>
      <c r="EFC43" s="240"/>
      <c r="EFD43" s="240"/>
      <c r="EFE43" s="240"/>
      <c r="EFF43" s="240"/>
      <c r="EFG43" s="240"/>
      <c r="EFH43" s="240"/>
      <c r="EFI43" s="240"/>
      <c r="EFJ43" s="240"/>
      <c r="EFK43" s="240"/>
      <c r="EFL43" s="240"/>
      <c r="EFM43" s="240"/>
      <c r="EFN43" s="240"/>
      <c r="EFO43" s="240"/>
      <c r="EFP43" s="240"/>
      <c r="EFQ43" s="240"/>
      <c r="EFR43" s="240"/>
      <c r="EFS43" s="240"/>
      <c r="EFT43" s="240"/>
      <c r="EFU43" s="240"/>
      <c r="EFV43" s="240"/>
      <c r="EFW43" s="240"/>
      <c r="EFX43" s="240"/>
      <c r="EFY43" s="240"/>
      <c r="EFZ43" s="240"/>
      <c r="EGA43" s="240"/>
      <c r="EGB43" s="240"/>
      <c r="EGC43" s="240"/>
      <c r="EGD43" s="240"/>
      <c r="EGE43" s="240"/>
      <c r="EGF43" s="240"/>
      <c r="EGG43" s="240"/>
      <c r="EGH43" s="240"/>
      <c r="EGI43" s="240"/>
      <c r="EGJ43" s="240"/>
      <c r="EGK43" s="240"/>
      <c r="EGL43" s="240"/>
      <c r="EGM43" s="240"/>
      <c r="EGN43" s="240"/>
      <c r="EGO43" s="240"/>
      <c r="EGP43" s="240"/>
      <c r="EGQ43" s="240"/>
      <c r="EGR43" s="240"/>
      <c r="EGS43" s="240"/>
      <c r="EGT43" s="240"/>
      <c r="EGU43" s="240"/>
      <c r="EGV43" s="240"/>
      <c r="EGW43" s="240"/>
      <c r="EGX43" s="240"/>
      <c r="EGY43" s="240"/>
      <c r="EGZ43" s="240"/>
      <c r="EHA43" s="240"/>
      <c r="EHB43" s="240"/>
      <c r="EHC43" s="240"/>
      <c r="EHD43" s="240"/>
      <c r="EHE43" s="240"/>
      <c r="EHF43" s="240"/>
      <c r="EHG43" s="240"/>
      <c r="EHH43" s="240"/>
      <c r="EHI43" s="240"/>
      <c r="EHJ43" s="240"/>
      <c r="EHK43" s="240"/>
      <c r="EHL43" s="240"/>
      <c r="EHM43" s="240"/>
      <c r="EHN43" s="240"/>
      <c r="EHO43" s="240"/>
      <c r="EHP43" s="240"/>
      <c r="EHQ43" s="240"/>
      <c r="EHR43" s="240"/>
      <c r="EHS43" s="240"/>
      <c r="EHT43" s="240"/>
      <c r="EHU43" s="240"/>
      <c r="EHV43" s="240"/>
      <c r="EHW43" s="240"/>
      <c r="EHX43" s="240"/>
      <c r="EHY43" s="240"/>
      <c r="EHZ43" s="240"/>
      <c r="EIA43" s="240"/>
      <c r="EIB43" s="240"/>
      <c r="EIC43" s="240"/>
      <c r="EID43" s="240"/>
      <c r="EIE43" s="240"/>
      <c r="EIF43" s="240"/>
      <c r="EIG43" s="240"/>
      <c r="EIH43" s="240"/>
      <c r="EII43" s="240"/>
      <c r="EIJ43" s="240"/>
      <c r="EIK43" s="240"/>
      <c r="EIL43" s="240"/>
      <c r="EIM43" s="240"/>
      <c r="EIN43" s="240"/>
      <c r="EIO43" s="240"/>
      <c r="EIP43" s="240"/>
      <c r="EIQ43" s="240"/>
      <c r="EIR43" s="240"/>
      <c r="EIS43" s="240"/>
      <c r="EIT43" s="240"/>
      <c r="EIU43" s="240"/>
      <c r="EIV43" s="240"/>
      <c r="EIW43" s="240"/>
      <c r="EIX43" s="240"/>
      <c r="EIY43" s="240"/>
      <c r="EIZ43" s="240"/>
      <c r="EJA43" s="240"/>
      <c r="EJB43" s="240"/>
      <c r="EJC43" s="240"/>
      <c r="EJD43" s="240"/>
      <c r="EJE43" s="240"/>
      <c r="EJF43" s="240"/>
      <c r="EJG43" s="240"/>
      <c r="EJH43" s="240"/>
      <c r="EJI43" s="240"/>
      <c r="EJJ43" s="240"/>
      <c r="EJK43" s="240"/>
      <c r="EJL43" s="240"/>
      <c r="EJM43" s="240"/>
      <c r="EJN43" s="240"/>
      <c r="EJO43" s="240"/>
      <c r="EJP43" s="240"/>
      <c r="EJQ43" s="240"/>
      <c r="EJR43" s="240"/>
      <c r="EJS43" s="240"/>
      <c r="EJT43" s="240"/>
      <c r="EJU43" s="240"/>
      <c r="EJV43" s="240"/>
      <c r="EJW43" s="240"/>
      <c r="EJX43" s="240"/>
      <c r="EJY43" s="240"/>
      <c r="EJZ43" s="240"/>
      <c r="EKA43" s="240"/>
      <c r="EKB43" s="240"/>
      <c r="EKC43" s="240"/>
      <c r="EKD43" s="240"/>
      <c r="EKE43" s="240"/>
      <c r="EKF43" s="240"/>
      <c r="EKG43" s="240"/>
      <c r="EKH43" s="240"/>
      <c r="EKI43" s="240"/>
      <c r="EKJ43" s="240"/>
      <c r="EKK43" s="240"/>
      <c r="EKL43" s="240"/>
      <c r="EKM43" s="240"/>
      <c r="EKN43" s="240"/>
      <c r="EKO43" s="240"/>
      <c r="EKP43" s="240"/>
      <c r="EKQ43" s="240"/>
      <c r="EKR43" s="240"/>
      <c r="EKS43" s="240"/>
      <c r="EKT43" s="240"/>
      <c r="EKU43" s="240"/>
      <c r="EKV43" s="240"/>
      <c r="EKW43" s="240"/>
      <c r="EKX43" s="240"/>
      <c r="EKY43" s="240"/>
      <c r="EKZ43" s="240"/>
      <c r="ELA43" s="240"/>
      <c r="ELB43" s="240"/>
      <c r="ELC43" s="240"/>
      <c r="ELD43" s="240"/>
      <c r="ELE43" s="240"/>
      <c r="ELF43" s="240"/>
      <c r="ELG43" s="240"/>
      <c r="ELH43" s="240"/>
      <c r="ELI43" s="240"/>
      <c r="ELJ43" s="240"/>
      <c r="ELK43" s="240"/>
      <c r="ELL43" s="240"/>
      <c r="ELM43" s="240"/>
      <c r="ELN43" s="240"/>
      <c r="ELO43" s="240"/>
      <c r="ELP43" s="240"/>
      <c r="ELQ43" s="240"/>
      <c r="ELR43" s="240"/>
      <c r="ELS43" s="240"/>
      <c r="ELT43" s="240"/>
      <c r="ELU43" s="240"/>
      <c r="ELV43" s="240"/>
      <c r="ELW43" s="240"/>
      <c r="ELX43" s="240"/>
      <c r="ELY43" s="240"/>
      <c r="ELZ43" s="240"/>
      <c r="EMA43" s="240"/>
      <c r="EMB43" s="240"/>
      <c r="EMC43" s="240"/>
      <c r="EMD43" s="240"/>
      <c r="EME43" s="240"/>
      <c r="EMF43" s="240"/>
      <c r="EMG43" s="240"/>
      <c r="EMH43" s="240"/>
      <c r="EMI43" s="240"/>
      <c r="EMJ43" s="240"/>
      <c r="EMK43" s="240"/>
      <c r="EML43" s="240"/>
      <c r="EMM43" s="240"/>
      <c r="EMN43" s="240"/>
      <c r="EMO43" s="240"/>
      <c r="EMP43" s="240"/>
      <c r="EMQ43" s="240"/>
      <c r="EMR43" s="240"/>
      <c r="EMS43" s="240"/>
      <c r="EMT43" s="240"/>
      <c r="EMU43" s="240"/>
      <c r="EMV43" s="240"/>
      <c r="EMW43" s="240"/>
      <c r="EMX43" s="240"/>
      <c r="EMY43" s="240"/>
      <c r="EMZ43" s="240"/>
      <c r="ENA43" s="240"/>
      <c r="ENB43" s="240"/>
      <c r="ENC43" s="240"/>
      <c r="END43" s="240"/>
      <c r="ENE43" s="240"/>
      <c r="ENF43" s="240"/>
      <c r="ENG43" s="240"/>
      <c r="ENH43" s="240"/>
      <c r="ENI43" s="240"/>
      <c r="ENJ43" s="240"/>
      <c r="ENK43" s="240"/>
      <c r="ENL43" s="240"/>
      <c r="ENM43" s="240"/>
      <c r="ENN43" s="240"/>
      <c r="ENO43" s="240"/>
      <c r="ENP43" s="240"/>
      <c r="ENQ43" s="240"/>
      <c r="ENR43" s="240"/>
      <c r="ENS43" s="240"/>
      <c r="ENT43" s="240"/>
      <c r="ENU43" s="240"/>
      <c r="ENV43" s="240"/>
      <c r="ENW43" s="240"/>
      <c r="ENX43" s="240"/>
      <c r="ENY43" s="240"/>
      <c r="ENZ43" s="240"/>
      <c r="EOA43" s="240"/>
      <c r="EOB43" s="240"/>
      <c r="EOC43" s="240"/>
      <c r="EOD43" s="240"/>
      <c r="EOE43" s="240"/>
      <c r="EOF43" s="240"/>
      <c r="EOG43" s="240"/>
      <c r="EOH43" s="240"/>
      <c r="EOI43" s="240"/>
      <c r="EOJ43" s="240"/>
      <c r="EOK43" s="240"/>
      <c r="EOL43" s="240"/>
      <c r="EOM43" s="240"/>
      <c r="EON43" s="240"/>
      <c r="EOO43" s="240"/>
      <c r="EOP43" s="240"/>
      <c r="EOQ43" s="240"/>
      <c r="EOR43" s="240"/>
      <c r="EOS43" s="240"/>
      <c r="EOT43" s="240"/>
      <c r="EOU43" s="240"/>
      <c r="EOV43" s="240"/>
      <c r="EOW43" s="240"/>
      <c r="EOX43" s="240"/>
      <c r="EOY43" s="240"/>
      <c r="EOZ43" s="240"/>
      <c r="EPA43" s="240"/>
      <c r="EPB43" s="240"/>
      <c r="EPC43" s="240"/>
      <c r="EPD43" s="240"/>
      <c r="EPE43" s="240"/>
      <c r="EPF43" s="240"/>
      <c r="EPG43" s="240"/>
      <c r="EPH43" s="240"/>
      <c r="EPI43" s="240"/>
      <c r="EPJ43" s="240"/>
      <c r="EPK43" s="240"/>
      <c r="EPL43" s="240"/>
      <c r="EPM43" s="240"/>
      <c r="EPN43" s="240"/>
      <c r="EPO43" s="240"/>
      <c r="EPP43" s="240"/>
      <c r="EPQ43" s="240"/>
      <c r="EPR43" s="240"/>
      <c r="EPS43" s="240"/>
      <c r="EPT43" s="240"/>
      <c r="EPU43" s="240"/>
      <c r="EPV43" s="240"/>
      <c r="EPW43" s="240"/>
      <c r="EPX43" s="240"/>
      <c r="EPY43" s="240"/>
      <c r="EPZ43" s="240"/>
      <c r="EQA43" s="240"/>
      <c r="EQB43" s="240"/>
      <c r="EQC43" s="240"/>
      <c r="EQD43" s="240"/>
      <c r="EQE43" s="240"/>
      <c r="EQF43" s="240"/>
      <c r="EQG43" s="240"/>
      <c r="EQH43" s="240"/>
      <c r="EQI43" s="240"/>
      <c r="EQJ43" s="240"/>
      <c r="EQK43" s="240"/>
      <c r="EQL43" s="240"/>
      <c r="EQM43" s="240"/>
      <c r="EQN43" s="240"/>
      <c r="EQO43" s="240"/>
      <c r="EQP43" s="240"/>
      <c r="EQQ43" s="240"/>
      <c r="EQR43" s="240"/>
      <c r="EQS43" s="240"/>
      <c r="EQT43" s="240"/>
      <c r="EQU43" s="240"/>
      <c r="EQV43" s="240"/>
      <c r="EQW43" s="240"/>
      <c r="EQX43" s="240"/>
      <c r="EQY43" s="240"/>
      <c r="EQZ43" s="240"/>
      <c r="ERA43" s="240"/>
      <c r="ERB43" s="240"/>
      <c r="ERC43" s="240"/>
      <c r="ERD43" s="240"/>
      <c r="ERE43" s="240"/>
      <c r="ERF43" s="240"/>
      <c r="ERG43" s="240"/>
      <c r="ERH43" s="240"/>
      <c r="ERI43" s="240"/>
      <c r="ERJ43" s="240"/>
      <c r="ERK43" s="240"/>
      <c r="ERL43" s="240"/>
      <c r="ERM43" s="240"/>
      <c r="ERN43" s="240"/>
      <c r="ERO43" s="240"/>
      <c r="ERP43" s="240"/>
      <c r="ERQ43" s="240"/>
      <c r="ERR43" s="240"/>
      <c r="ERS43" s="240"/>
      <c r="ERT43" s="240"/>
      <c r="ERU43" s="240"/>
      <c r="ERV43" s="240"/>
      <c r="ERW43" s="240"/>
      <c r="ERX43" s="240"/>
      <c r="ERY43" s="240"/>
      <c r="ERZ43" s="240"/>
      <c r="ESA43" s="240"/>
      <c r="ESB43" s="240"/>
      <c r="ESC43" s="240"/>
      <c r="ESD43" s="240"/>
      <c r="ESE43" s="240"/>
      <c r="ESF43" s="240"/>
      <c r="ESG43" s="240"/>
      <c r="ESH43" s="240"/>
      <c r="ESI43" s="240"/>
      <c r="ESJ43" s="240"/>
      <c r="ESK43" s="240"/>
      <c r="ESL43" s="240"/>
      <c r="ESM43" s="240"/>
      <c r="ESN43" s="240"/>
      <c r="ESO43" s="240"/>
      <c r="ESP43" s="240"/>
      <c r="ESQ43" s="240"/>
      <c r="ESR43" s="240"/>
      <c r="ESS43" s="240"/>
      <c r="EST43" s="240"/>
      <c r="ESU43" s="240"/>
      <c r="ESV43" s="240"/>
      <c r="ESW43" s="240"/>
      <c r="ESX43" s="240"/>
      <c r="ESY43" s="240"/>
      <c r="ESZ43" s="240"/>
      <c r="ETA43" s="240"/>
      <c r="ETB43" s="240"/>
      <c r="ETC43" s="240"/>
      <c r="ETD43" s="240"/>
      <c r="ETE43" s="240"/>
      <c r="ETF43" s="240"/>
      <c r="ETG43" s="240"/>
      <c r="ETH43" s="240"/>
      <c r="ETI43" s="240"/>
      <c r="ETJ43" s="240"/>
      <c r="ETK43" s="240"/>
      <c r="ETL43" s="240"/>
      <c r="ETM43" s="240"/>
      <c r="ETN43" s="240"/>
      <c r="ETO43" s="240"/>
      <c r="ETP43" s="240"/>
      <c r="ETQ43" s="240"/>
      <c r="ETR43" s="240"/>
      <c r="ETS43" s="240"/>
      <c r="ETT43" s="240"/>
      <c r="ETU43" s="240"/>
      <c r="ETV43" s="240"/>
      <c r="ETW43" s="240"/>
      <c r="ETX43" s="240"/>
      <c r="ETY43" s="240"/>
      <c r="ETZ43" s="240"/>
      <c r="EUA43" s="240"/>
      <c r="EUB43" s="240"/>
      <c r="EUC43" s="240"/>
      <c r="EUD43" s="240"/>
      <c r="EUE43" s="240"/>
      <c r="EUF43" s="240"/>
      <c r="EUG43" s="240"/>
      <c r="EUH43" s="240"/>
      <c r="EUI43" s="240"/>
      <c r="EUJ43" s="240"/>
      <c r="EUK43" s="240"/>
      <c r="EUL43" s="240"/>
      <c r="EUM43" s="240"/>
      <c r="EUN43" s="240"/>
      <c r="EUO43" s="240"/>
      <c r="EUP43" s="240"/>
      <c r="EUQ43" s="240"/>
      <c r="EUR43" s="240"/>
      <c r="EUS43" s="240"/>
      <c r="EUT43" s="240"/>
      <c r="EUU43" s="240"/>
      <c r="EUV43" s="240"/>
      <c r="EUW43" s="240"/>
      <c r="EUX43" s="240"/>
      <c r="EUY43" s="240"/>
      <c r="EUZ43" s="240"/>
      <c r="EVA43" s="240"/>
      <c r="EVB43" s="240"/>
      <c r="EVC43" s="240"/>
      <c r="EVD43" s="240"/>
      <c r="EVE43" s="240"/>
      <c r="EVF43" s="240"/>
      <c r="EVG43" s="240"/>
      <c r="EVH43" s="240"/>
      <c r="EVI43" s="240"/>
      <c r="EVJ43" s="240"/>
      <c r="EVK43" s="240"/>
      <c r="EVL43" s="240"/>
      <c r="EVM43" s="240"/>
      <c r="EVN43" s="240"/>
      <c r="EVO43" s="240"/>
      <c r="EVP43" s="240"/>
      <c r="EVQ43" s="240"/>
      <c r="EVR43" s="240"/>
      <c r="EVS43" s="240"/>
      <c r="EVT43" s="240"/>
      <c r="EVU43" s="240"/>
      <c r="EVV43" s="240"/>
      <c r="EVW43" s="240"/>
      <c r="EVX43" s="240"/>
      <c r="EVY43" s="240"/>
      <c r="EVZ43" s="240"/>
      <c r="EWA43" s="240"/>
      <c r="EWB43" s="240"/>
      <c r="EWC43" s="240"/>
      <c r="EWD43" s="240"/>
      <c r="EWE43" s="240"/>
      <c r="EWF43" s="240"/>
      <c r="EWG43" s="240"/>
      <c r="EWH43" s="240"/>
      <c r="EWI43" s="240"/>
      <c r="EWJ43" s="240"/>
      <c r="EWK43" s="240"/>
      <c r="EWL43" s="240"/>
      <c r="EWM43" s="240"/>
      <c r="EWN43" s="240"/>
      <c r="EWO43" s="240"/>
      <c r="EWP43" s="240"/>
      <c r="EWQ43" s="240"/>
      <c r="EWR43" s="240"/>
      <c r="EWS43" s="240"/>
      <c r="EWT43" s="240"/>
      <c r="EWU43" s="240"/>
      <c r="EWV43" s="240"/>
      <c r="EWW43" s="240"/>
      <c r="EWX43" s="240"/>
      <c r="EWY43" s="240"/>
      <c r="EWZ43" s="240"/>
      <c r="EXA43" s="240"/>
      <c r="EXB43" s="240"/>
      <c r="EXC43" s="240"/>
      <c r="EXD43" s="240"/>
      <c r="EXE43" s="240"/>
      <c r="EXF43" s="240"/>
      <c r="EXG43" s="240"/>
      <c r="EXH43" s="240"/>
      <c r="EXI43" s="240"/>
      <c r="EXJ43" s="240"/>
      <c r="EXK43" s="240"/>
      <c r="EXL43" s="240"/>
      <c r="EXM43" s="240"/>
      <c r="EXN43" s="240"/>
      <c r="EXO43" s="240"/>
      <c r="EXP43" s="240"/>
      <c r="EXQ43" s="240"/>
      <c r="EXR43" s="240"/>
      <c r="EXS43" s="240"/>
      <c r="EXT43" s="240"/>
      <c r="EXU43" s="240"/>
      <c r="EXV43" s="240"/>
      <c r="EXW43" s="240"/>
      <c r="EXX43" s="240"/>
      <c r="EXY43" s="240"/>
      <c r="EXZ43" s="240"/>
      <c r="EYA43" s="240"/>
      <c r="EYB43" s="240"/>
      <c r="EYC43" s="240"/>
      <c r="EYD43" s="240"/>
      <c r="EYE43" s="240"/>
      <c r="EYF43" s="240"/>
      <c r="EYG43" s="240"/>
      <c r="EYH43" s="240"/>
      <c r="EYI43" s="240"/>
      <c r="EYJ43" s="240"/>
      <c r="EYK43" s="240"/>
      <c r="EYL43" s="240"/>
      <c r="EYM43" s="240"/>
      <c r="EYN43" s="240"/>
      <c r="EYO43" s="240"/>
      <c r="EYP43" s="240"/>
      <c r="EYQ43" s="240"/>
      <c r="EYR43" s="240"/>
      <c r="EYS43" s="240"/>
      <c r="EYT43" s="240"/>
      <c r="EYU43" s="240"/>
      <c r="EYV43" s="240"/>
      <c r="EYW43" s="240"/>
      <c r="EYX43" s="240"/>
      <c r="EYY43" s="240"/>
      <c r="EYZ43" s="240"/>
      <c r="EZA43" s="240"/>
      <c r="EZB43" s="240"/>
      <c r="EZC43" s="240"/>
      <c r="EZD43" s="240"/>
      <c r="EZE43" s="240"/>
      <c r="EZF43" s="240"/>
      <c r="EZG43" s="240"/>
      <c r="EZH43" s="240"/>
      <c r="EZI43" s="240"/>
      <c r="EZJ43" s="240"/>
      <c r="EZK43" s="240"/>
      <c r="EZL43" s="240"/>
      <c r="EZM43" s="240"/>
      <c r="EZN43" s="240"/>
      <c r="EZO43" s="240"/>
      <c r="EZP43" s="240"/>
      <c r="EZQ43" s="240"/>
      <c r="EZR43" s="240"/>
      <c r="EZS43" s="240"/>
      <c r="EZT43" s="240"/>
      <c r="EZU43" s="240"/>
      <c r="EZV43" s="240"/>
      <c r="EZW43" s="240"/>
      <c r="EZX43" s="240"/>
      <c r="EZY43" s="240"/>
      <c r="EZZ43" s="240"/>
      <c r="FAA43" s="240"/>
      <c r="FAB43" s="240"/>
      <c r="FAC43" s="240"/>
      <c r="FAD43" s="240"/>
      <c r="FAE43" s="240"/>
      <c r="FAF43" s="240"/>
      <c r="FAG43" s="240"/>
      <c r="FAH43" s="240"/>
      <c r="FAI43" s="240"/>
      <c r="FAJ43" s="240"/>
      <c r="FAK43" s="240"/>
      <c r="FAL43" s="240"/>
      <c r="FAM43" s="240"/>
      <c r="FAN43" s="240"/>
      <c r="FAO43" s="240"/>
      <c r="FAP43" s="240"/>
      <c r="FAQ43" s="240"/>
      <c r="FAR43" s="240"/>
      <c r="FAS43" s="240"/>
      <c r="FAT43" s="240"/>
      <c r="FAU43" s="240"/>
      <c r="FAV43" s="240"/>
      <c r="FAW43" s="240"/>
      <c r="FAX43" s="240"/>
      <c r="FAY43" s="240"/>
      <c r="FAZ43" s="240"/>
      <c r="FBA43" s="240"/>
      <c r="FBB43" s="240"/>
      <c r="FBC43" s="240"/>
      <c r="FBD43" s="240"/>
      <c r="FBE43" s="240"/>
      <c r="FBF43" s="240"/>
      <c r="FBG43" s="240"/>
      <c r="FBH43" s="240"/>
      <c r="FBI43" s="240"/>
      <c r="FBJ43" s="240"/>
      <c r="FBK43" s="240"/>
      <c r="FBL43" s="240"/>
      <c r="FBM43" s="240"/>
      <c r="FBN43" s="240"/>
      <c r="FBO43" s="240"/>
      <c r="FBP43" s="240"/>
      <c r="FBQ43" s="240"/>
      <c r="FBR43" s="240"/>
      <c r="FBS43" s="240"/>
      <c r="FBT43" s="240"/>
      <c r="FBU43" s="240"/>
      <c r="FBV43" s="240"/>
      <c r="FBW43" s="240"/>
      <c r="FBX43" s="240"/>
      <c r="FBY43" s="240"/>
      <c r="FBZ43" s="240"/>
      <c r="FCA43" s="240"/>
      <c r="FCB43" s="240"/>
      <c r="FCC43" s="240"/>
      <c r="FCD43" s="240"/>
      <c r="FCE43" s="240"/>
      <c r="FCF43" s="240"/>
      <c r="FCG43" s="240"/>
      <c r="FCH43" s="240"/>
      <c r="FCI43" s="240"/>
      <c r="FCJ43" s="240"/>
      <c r="FCK43" s="240"/>
      <c r="FCL43" s="240"/>
      <c r="FCM43" s="240"/>
      <c r="FCN43" s="240"/>
      <c r="FCO43" s="240"/>
      <c r="FCP43" s="240"/>
      <c r="FCQ43" s="240"/>
      <c r="FCR43" s="240"/>
      <c r="FCS43" s="240"/>
      <c r="FCT43" s="240"/>
      <c r="FCU43" s="240"/>
      <c r="FCV43" s="240"/>
      <c r="FCW43" s="240"/>
      <c r="FCX43" s="240"/>
      <c r="FCY43" s="240"/>
      <c r="FCZ43" s="240"/>
      <c r="FDA43" s="240"/>
      <c r="FDB43" s="240"/>
      <c r="FDC43" s="240"/>
      <c r="FDD43" s="240"/>
      <c r="FDE43" s="240"/>
      <c r="FDF43" s="240"/>
      <c r="FDG43" s="240"/>
      <c r="FDH43" s="240"/>
      <c r="FDI43" s="240"/>
      <c r="FDJ43" s="240"/>
      <c r="FDK43" s="240"/>
      <c r="FDL43" s="240"/>
      <c r="FDM43" s="240"/>
      <c r="FDN43" s="240"/>
      <c r="FDO43" s="240"/>
      <c r="FDP43" s="240"/>
      <c r="FDQ43" s="240"/>
      <c r="FDR43" s="240"/>
      <c r="FDS43" s="240"/>
      <c r="FDT43" s="240"/>
      <c r="FDU43" s="240"/>
      <c r="FDV43" s="240"/>
      <c r="FDW43" s="240"/>
      <c r="FDX43" s="240"/>
      <c r="FDY43" s="240"/>
      <c r="FDZ43" s="240"/>
      <c r="FEA43" s="240"/>
      <c r="FEB43" s="240"/>
      <c r="FEC43" s="240"/>
      <c r="FED43" s="240"/>
      <c r="FEE43" s="240"/>
      <c r="FEF43" s="240"/>
      <c r="FEG43" s="240"/>
      <c r="FEH43" s="240"/>
      <c r="FEI43" s="240"/>
      <c r="FEJ43" s="240"/>
      <c r="FEK43" s="240"/>
      <c r="FEL43" s="240"/>
      <c r="FEM43" s="240"/>
      <c r="FEN43" s="240"/>
      <c r="FEO43" s="240"/>
      <c r="FEP43" s="240"/>
      <c r="FEQ43" s="240"/>
      <c r="FER43" s="240"/>
      <c r="FES43" s="240"/>
      <c r="FET43" s="240"/>
      <c r="FEU43" s="240"/>
      <c r="FEV43" s="240"/>
      <c r="FEW43" s="240"/>
      <c r="FEX43" s="240"/>
      <c r="FEY43" s="240"/>
      <c r="FEZ43" s="240"/>
      <c r="FFA43" s="240"/>
      <c r="FFB43" s="240"/>
      <c r="FFC43" s="240"/>
      <c r="FFD43" s="240"/>
      <c r="FFE43" s="240"/>
      <c r="FFF43" s="240"/>
      <c r="FFG43" s="240"/>
      <c r="FFH43" s="240"/>
      <c r="FFI43" s="240"/>
      <c r="FFJ43" s="240"/>
      <c r="FFK43" s="240"/>
      <c r="FFL43" s="240"/>
      <c r="FFM43" s="240"/>
      <c r="FFN43" s="240"/>
      <c r="FFO43" s="240"/>
      <c r="FFP43" s="240"/>
      <c r="FFQ43" s="240"/>
      <c r="FFR43" s="240"/>
      <c r="FFS43" s="240"/>
      <c r="FFT43" s="240"/>
      <c r="FFU43" s="240"/>
      <c r="FFV43" s="240"/>
      <c r="FFW43" s="240"/>
      <c r="FFX43" s="240"/>
      <c r="FFY43" s="240"/>
      <c r="FFZ43" s="240"/>
      <c r="FGA43" s="240"/>
      <c r="FGB43" s="240"/>
      <c r="FGC43" s="240"/>
      <c r="FGD43" s="240"/>
      <c r="FGE43" s="240"/>
      <c r="FGF43" s="240"/>
      <c r="FGG43" s="240"/>
      <c r="FGH43" s="240"/>
      <c r="FGI43" s="240"/>
      <c r="FGJ43" s="240"/>
      <c r="FGK43" s="240"/>
      <c r="FGL43" s="240"/>
      <c r="FGM43" s="240"/>
      <c r="FGN43" s="240"/>
      <c r="FGO43" s="240"/>
      <c r="FGP43" s="240"/>
      <c r="FGQ43" s="240"/>
      <c r="FGR43" s="240"/>
      <c r="FGS43" s="240"/>
      <c r="FGT43" s="240"/>
      <c r="FGU43" s="240"/>
      <c r="FGV43" s="240"/>
      <c r="FGW43" s="240"/>
      <c r="FGX43" s="240"/>
      <c r="FGY43" s="240"/>
      <c r="FGZ43" s="240"/>
      <c r="FHA43" s="240"/>
      <c r="FHB43" s="240"/>
      <c r="FHC43" s="240"/>
      <c r="FHD43" s="240"/>
      <c r="FHE43" s="240"/>
      <c r="FHF43" s="240"/>
      <c r="FHG43" s="240"/>
      <c r="FHH43" s="240"/>
      <c r="FHI43" s="240"/>
      <c r="FHJ43" s="240"/>
      <c r="FHK43" s="240"/>
      <c r="FHL43" s="240"/>
      <c r="FHM43" s="240"/>
      <c r="FHN43" s="240"/>
      <c r="FHO43" s="240"/>
      <c r="FHP43" s="240"/>
      <c r="FHQ43" s="240"/>
      <c r="FHR43" s="240"/>
      <c r="FHS43" s="240"/>
      <c r="FHT43" s="240"/>
      <c r="FHU43" s="240"/>
      <c r="FHV43" s="240"/>
      <c r="FHW43" s="240"/>
      <c r="FHX43" s="240"/>
      <c r="FHY43" s="240"/>
      <c r="FHZ43" s="240"/>
      <c r="FIA43" s="240"/>
      <c r="FIB43" s="240"/>
      <c r="FIC43" s="240"/>
      <c r="FID43" s="240"/>
      <c r="FIE43" s="240"/>
      <c r="FIF43" s="240"/>
      <c r="FIG43" s="240"/>
      <c r="FIH43" s="240"/>
      <c r="FII43" s="240"/>
      <c r="FIJ43" s="240"/>
      <c r="FIK43" s="240"/>
      <c r="FIL43" s="240"/>
      <c r="FIM43" s="240"/>
      <c r="FIN43" s="240"/>
      <c r="FIO43" s="240"/>
      <c r="FIP43" s="240"/>
      <c r="FIQ43" s="240"/>
      <c r="FIR43" s="240"/>
      <c r="FIS43" s="240"/>
      <c r="FIT43" s="240"/>
      <c r="FIU43" s="240"/>
      <c r="FIV43" s="240"/>
      <c r="FIW43" s="240"/>
      <c r="FIX43" s="240"/>
      <c r="FIY43" s="240"/>
      <c r="FIZ43" s="240"/>
      <c r="FJA43" s="240"/>
      <c r="FJB43" s="240"/>
      <c r="FJC43" s="240"/>
      <c r="FJD43" s="240"/>
      <c r="FJE43" s="240"/>
      <c r="FJF43" s="240"/>
      <c r="FJG43" s="240"/>
      <c r="FJH43" s="240"/>
      <c r="FJI43" s="240"/>
      <c r="FJJ43" s="240"/>
      <c r="FJK43" s="240"/>
      <c r="FJL43" s="240"/>
      <c r="FJM43" s="240"/>
      <c r="FJN43" s="240"/>
      <c r="FJO43" s="240"/>
      <c r="FJP43" s="240"/>
      <c r="FJQ43" s="240"/>
      <c r="FJR43" s="240"/>
      <c r="FJS43" s="240"/>
      <c r="FJT43" s="240"/>
      <c r="FJU43" s="240"/>
      <c r="FJV43" s="240"/>
      <c r="FJW43" s="240"/>
      <c r="FJX43" s="240"/>
      <c r="FJY43" s="240"/>
      <c r="FJZ43" s="240"/>
      <c r="FKA43" s="240"/>
      <c r="FKB43" s="240"/>
      <c r="FKC43" s="240"/>
      <c r="FKD43" s="240"/>
      <c r="FKE43" s="240"/>
      <c r="FKF43" s="240"/>
      <c r="FKG43" s="240"/>
      <c r="FKH43" s="240"/>
      <c r="FKI43" s="240"/>
      <c r="FKJ43" s="240"/>
      <c r="FKK43" s="240"/>
      <c r="FKL43" s="240"/>
      <c r="FKM43" s="240"/>
      <c r="FKN43" s="240"/>
      <c r="FKO43" s="240"/>
      <c r="FKP43" s="240"/>
      <c r="FKQ43" s="240"/>
      <c r="FKR43" s="240"/>
      <c r="FKS43" s="240"/>
      <c r="FKT43" s="240"/>
      <c r="FKU43" s="240"/>
      <c r="FKV43" s="240"/>
      <c r="FKW43" s="240"/>
      <c r="FKX43" s="240"/>
      <c r="FKY43" s="240"/>
      <c r="FKZ43" s="240"/>
      <c r="FLA43" s="240"/>
      <c r="FLB43" s="240"/>
      <c r="FLC43" s="240"/>
      <c r="FLD43" s="240"/>
      <c r="FLE43" s="240"/>
      <c r="FLF43" s="240"/>
      <c r="FLG43" s="240"/>
      <c r="FLH43" s="240"/>
      <c r="FLI43" s="240"/>
      <c r="FLJ43" s="240"/>
      <c r="FLK43" s="240"/>
      <c r="FLL43" s="240"/>
      <c r="FLM43" s="240"/>
      <c r="FLN43" s="240"/>
      <c r="FLO43" s="240"/>
      <c r="FLP43" s="240"/>
      <c r="FLQ43" s="240"/>
      <c r="FLR43" s="240"/>
      <c r="FLS43" s="240"/>
      <c r="FLT43" s="240"/>
      <c r="FLU43" s="240"/>
      <c r="FLV43" s="240"/>
      <c r="FLW43" s="240"/>
      <c r="FLX43" s="240"/>
      <c r="FLY43" s="240"/>
      <c r="FLZ43" s="240"/>
      <c r="FMA43" s="240"/>
      <c r="FMB43" s="240"/>
      <c r="FMC43" s="240"/>
      <c r="FMD43" s="240"/>
      <c r="FME43" s="240"/>
      <c r="FMF43" s="240"/>
      <c r="FMG43" s="240"/>
      <c r="FMH43" s="240"/>
      <c r="FMI43" s="240"/>
      <c r="FMJ43" s="240"/>
      <c r="FMK43" s="240"/>
      <c r="FML43" s="240"/>
      <c r="FMM43" s="240"/>
      <c r="FMN43" s="240"/>
      <c r="FMO43" s="240"/>
      <c r="FMP43" s="240"/>
      <c r="FMQ43" s="240"/>
      <c r="FMR43" s="240"/>
      <c r="FMS43" s="240"/>
      <c r="FMT43" s="240"/>
      <c r="FMU43" s="240"/>
      <c r="FMV43" s="240"/>
      <c r="FMW43" s="240"/>
      <c r="FMX43" s="240"/>
      <c r="FMY43" s="240"/>
      <c r="FMZ43" s="240"/>
      <c r="FNA43" s="240"/>
      <c r="FNB43" s="240"/>
      <c r="FNC43" s="240"/>
      <c r="FND43" s="240"/>
      <c r="FNE43" s="240"/>
      <c r="FNF43" s="240"/>
      <c r="FNG43" s="240"/>
      <c r="FNH43" s="240"/>
      <c r="FNI43" s="240"/>
      <c r="FNJ43" s="240"/>
      <c r="FNK43" s="240"/>
      <c r="FNL43" s="240"/>
      <c r="FNM43" s="240"/>
      <c r="FNN43" s="240"/>
      <c r="FNO43" s="240"/>
      <c r="FNP43" s="240"/>
      <c r="FNQ43" s="240"/>
      <c r="FNR43" s="240"/>
      <c r="FNS43" s="240"/>
      <c r="FNT43" s="240"/>
      <c r="FNU43" s="240"/>
      <c r="FNV43" s="240"/>
      <c r="FNW43" s="240"/>
      <c r="FNX43" s="240"/>
      <c r="FNY43" s="240"/>
      <c r="FNZ43" s="240"/>
      <c r="FOA43" s="240"/>
      <c r="FOB43" s="240"/>
      <c r="FOC43" s="240"/>
      <c r="FOD43" s="240"/>
      <c r="FOE43" s="240"/>
      <c r="FOF43" s="240"/>
      <c r="FOG43" s="240"/>
      <c r="FOH43" s="240"/>
      <c r="FOI43" s="240"/>
      <c r="FOJ43" s="240"/>
      <c r="FOK43" s="240"/>
      <c r="FOL43" s="240"/>
      <c r="FOM43" s="240"/>
      <c r="FON43" s="240"/>
      <c r="FOO43" s="240"/>
      <c r="FOP43" s="240"/>
      <c r="FOQ43" s="240"/>
      <c r="FOR43" s="240"/>
      <c r="FOS43" s="240"/>
      <c r="FOT43" s="240"/>
      <c r="FOU43" s="240"/>
      <c r="FOV43" s="240"/>
      <c r="FOW43" s="240"/>
      <c r="FOX43" s="240"/>
      <c r="FOY43" s="240"/>
      <c r="FOZ43" s="240"/>
      <c r="FPA43" s="240"/>
      <c r="FPB43" s="240"/>
      <c r="FPC43" s="240"/>
      <c r="FPD43" s="240"/>
      <c r="FPE43" s="240"/>
      <c r="FPF43" s="240"/>
      <c r="FPG43" s="240"/>
      <c r="FPH43" s="240"/>
      <c r="FPI43" s="240"/>
      <c r="FPJ43" s="240"/>
      <c r="FPK43" s="240"/>
      <c r="FPL43" s="240"/>
      <c r="FPM43" s="240"/>
      <c r="FPN43" s="240"/>
      <c r="FPO43" s="240"/>
      <c r="FPP43" s="240"/>
      <c r="FPQ43" s="240"/>
      <c r="FPR43" s="240"/>
      <c r="FPS43" s="240"/>
      <c r="FPT43" s="240"/>
      <c r="FPU43" s="240"/>
      <c r="FPV43" s="240"/>
      <c r="FPW43" s="240"/>
      <c r="FPX43" s="240"/>
      <c r="FPY43" s="240"/>
      <c r="FPZ43" s="240"/>
      <c r="FQA43" s="240"/>
      <c r="FQB43" s="240"/>
      <c r="FQC43" s="240"/>
      <c r="FQD43" s="240"/>
      <c r="FQE43" s="240"/>
      <c r="FQF43" s="240"/>
      <c r="FQG43" s="240"/>
      <c r="FQH43" s="240"/>
      <c r="FQI43" s="240"/>
      <c r="FQJ43" s="240"/>
      <c r="FQK43" s="240"/>
      <c r="FQL43" s="240"/>
      <c r="FQM43" s="240"/>
      <c r="FQN43" s="240"/>
      <c r="FQO43" s="240"/>
      <c r="FQP43" s="240"/>
      <c r="FQQ43" s="240"/>
      <c r="FQR43" s="240"/>
      <c r="FQS43" s="240"/>
      <c r="FQT43" s="240"/>
      <c r="FQU43" s="240"/>
      <c r="FQV43" s="240"/>
      <c r="FQW43" s="240"/>
      <c r="FQX43" s="240"/>
      <c r="FQY43" s="240"/>
      <c r="FQZ43" s="240"/>
      <c r="FRA43" s="240"/>
      <c r="FRB43" s="240"/>
      <c r="FRC43" s="240"/>
      <c r="FRD43" s="240"/>
      <c r="FRE43" s="240"/>
      <c r="FRF43" s="240"/>
      <c r="FRG43" s="240"/>
      <c r="FRH43" s="240"/>
      <c r="FRI43" s="240"/>
      <c r="FRJ43" s="240"/>
      <c r="FRK43" s="240"/>
      <c r="FRL43" s="240"/>
      <c r="FRM43" s="240"/>
      <c r="FRN43" s="240"/>
      <c r="FRO43" s="240"/>
      <c r="FRP43" s="240"/>
      <c r="FRQ43" s="240"/>
      <c r="FRR43" s="240"/>
      <c r="FRS43" s="240"/>
      <c r="FRT43" s="240"/>
      <c r="FRU43" s="240"/>
      <c r="FRV43" s="240"/>
      <c r="FRW43" s="240"/>
      <c r="FRX43" s="240"/>
      <c r="FRY43" s="240"/>
      <c r="FRZ43" s="240"/>
      <c r="FSA43" s="240"/>
      <c r="FSB43" s="240"/>
      <c r="FSC43" s="240"/>
      <c r="FSD43" s="240"/>
      <c r="FSE43" s="240"/>
      <c r="FSF43" s="240"/>
      <c r="FSG43" s="240"/>
      <c r="FSH43" s="240"/>
      <c r="FSI43" s="240"/>
      <c r="FSJ43" s="240"/>
      <c r="FSK43" s="240"/>
      <c r="FSL43" s="240"/>
      <c r="FSM43" s="240"/>
      <c r="FSN43" s="240"/>
      <c r="FSO43" s="240"/>
      <c r="FSP43" s="240"/>
      <c r="FSQ43" s="240"/>
      <c r="FSR43" s="240"/>
      <c r="FSS43" s="240"/>
      <c r="FST43" s="240"/>
      <c r="FSU43" s="240"/>
      <c r="FSV43" s="240"/>
      <c r="FSW43" s="240"/>
      <c r="FSX43" s="240"/>
      <c r="FSY43" s="240"/>
      <c r="FSZ43" s="240"/>
      <c r="FTA43" s="240"/>
      <c r="FTB43" s="240"/>
      <c r="FTC43" s="240"/>
      <c r="FTD43" s="240"/>
      <c r="FTE43" s="240"/>
      <c r="FTF43" s="240"/>
      <c r="FTG43" s="240"/>
      <c r="FTH43" s="240"/>
      <c r="FTI43" s="240"/>
      <c r="FTJ43" s="240"/>
      <c r="FTK43" s="240"/>
      <c r="FTL43" s="240"/>
      <c r="FTM43" s="240"/>
      <c r="FTN43" s="240"/>
      <c r="FTO43" s="240"/>
      <c r="FTP43" s="240"/>
      <c r="FTQ43" s="240"/>
      <c r="FTR43" s="240"/>
      <c r="FTS43" s="240"/>
      <c r="FTT43" s="240"/>
      <c r="FTU43" s="240"/>
      <c r="FTV43" s="240"/>
      <c r="FTW43" s="240"/>
      <c r="FTX43" s="240"/>
      <c r="FTY43" s="240"/>
      <c r="FTZ43" s="240"/>
      <c r="FUA43" s="240"/>
      <c r="FUB43" s="240"/>
      <c r="FUC43" s="240"/>
      <c r="FUD43" s="240"/>
      <c r="FUE43" s="240"/>
      <c r="FUF43" s="240"/>
      <c r="FUG43" s="240"/>
      <c r="FUH43" s="240"/>
      <c r="FUI43" s="240"/>
      <c r="FUJ43" s="240"/>
      <c r="FUK43" s="240"/>
      <c r="FUL43" s="240"/>
      <c r="FUM43" s="240"/>
      <c r="FUN43" s="240"/>
      <c r="FUO43" s="240"/>
      <c r="FUP43" s="240"/>
      <c r="FUQ43" s="240"/>
      <c r="FUR43" s="240"/>
      <c r="FUS43" s="240"/>
      <c r="FUT43" s="240"/>
      <c r="FUU43" s="240"/>
      <c r="FUV43" s="240"/>
      <c r="FUW43" s="240"/>
      <c r="FUX43" s="240"/>
      <c r="FUY43" s="240"/>
      <c r="FUZ43" s="240"/>
      <c r="FVA43" s="240"/>
      <c r="FVB43" s="240"/>
      <c r="FVC43" s="240"/>
      <c r="FVD43" s="240"/>
      <c r="FVE43" s="240"/>
      <c r="FVF43" s="240"/>
      <c r="FVG43" s="240"/>
      <c r="FVH43" s="240"/>
      <c r="FVI43" s="240"/>
      <c r="FVJ43" s="240"/>
      <c r="FVK43" s="240"/>
      <c r="FVL43" s="240"/>
      <c r="FVM43" s="240"/>
      <c r="FVN43" s="240"/>
      <c r="FVO43" s="240"/>
      <c r="FVP43" s="240"/>
      <c r="FVQ43" s="240"/>
      <c r="FVR43" s="240"/>
      <c r="FVS43" s="240"/>
      <c r="FVT43" s="240"/>
      <c r="FVU43" s="240"/>
      <c r="FVV43" s="240"/>
      <c r="FVW43" s="240"/>
      <c r="FVX43" s="240"/>
      <c r="FVY43" s="240"/>
      <c r="FVZ43" s="240"/>
      <c r="FWA43" s="240"/>
      <c r="FWB43" s="240"/>
      <c r="FWC43" s="240"/>
      <c r="FWD43" s="240"/>
      <c r="FWE43" s="240"/>
      <c r="FWF43" s="240"/>
      <c r="FWG43" s="240"/>
      <c r="FWH43" s="240"/>
      <c r="FWI43" s="240"/>
      <c r="FWJ43" s="240"/>
      <c r="FWK43" s="240"/>
      <c r="FWL43" s="240"/>
      <c r="FWM43" s="240"/>
      <c r="FWN43" s="240"/>
      <c r="FWO43" s="240"/>
      <c r="FWP43" s="240"/>
      <c r="FWQ43" s="240"/>
      <c r="FWR43" s="240"/>
      <c r="FWS43" s="240"/>
      <c r="FWT43" s="240"/>
      <c r="FWU43" s="240"/>
      <c r="FWV43" s="240"/>
      <c r="FWW43" s="240"/>
      <c r="FWX43" s="240"/>
      <c r="FWY43" s="240"/>
      <c r="FWZ43" s="240"/>
      <c r="FXA43" s="240"/>
      <c r="FXB43" s="240"/>
      <c r="FXC43" s="240"/>
      <c r="FXD43" s="240"/>
      <c r="FXE43" s="240"/>
      <c r="FXF43" s="240"/>
      <c r="FXG43" s="240"/>
      <c r="FXH43" s="240"/>
      <c r="FXI43" s="240"/>
      <c r="FXJ43" s="240"/>
      <c r="FXK43" s="240"/>
      <c r="FXL43" s="240"/>
      <c r="FXM43" s="240"/>
      <c r="FXN43" s="240"/>
      <c r="FXO43" s="240"/>
      <c r="FXP43" s="240"/>
      <c r="FXQ43" s="240"/>
      <c r="FXR43" s="240"/>
      <c r="FXS43" s="240"/>
      <c r="FXT43" s="240"/>
      <c r="FXU43" s="240"/>
      <c r="FXV43" s="240"/>
      <c r="FXW43" s="240"/>
      <c r="FXX43" s="240"/>
      <c r="FXY43" s="240"/>
      <c r="FXZ43" s="240"/>
      <c r="FYA43" s="240"/>
      <c r="FYB43" s="240"/>
      <c r="FYC43" s="240"/>
      <c r="FYD43" s="240"/>
      <c r="FYE43" s="240"/>
      <c r="FYF43" s="240"/>
      <c r="FYG43" s="240"/>
      <c r="FYH43" s="240"/>
      <c r="FYI43" s="240"/>
      <c r="FYJ43" s="240"/>
      <c r="FYK43" s="240"/>
      <c r="FYL43" s="240"/>
      <c r="FYM43" s="240"/>
      <c r="FYN43" s="240"/>
      <c r="FYO43" s="240"/>
      <c r="FYP43" s="240"/>
      <c r="FYQ43" s="240"/>
      <c r="FYR43" s="240"/>
      <c r="FYS43" s="240"/>
      <c r="FYT43" s="240"/>
      <c r="FYU43" s="240"/>
      <c r="FYV43" s="240"/>
      <c r="FYW43" s="240"/>
      <c r="FYX43" s="240"/>
      <c r="FYY43" s="240"/>
      <c r="FYZ43" s="240"/>
      <c r="FZA43" s="240"/>
      <c r="FZB43" s="240"/>
      <c r="FZC43" s="240"/>
      <c r="FZD43" s="240"/>
      <c r="FZE43" s="240"/>
      <c r="FZF43" s="240"/>
      <c r="FZG43" s="240"/>
      <c r="FZH43" s="240"/>
      <c r="FZI43" s="240"/>
      <c r="FZJ43" s="240"/>
      <c r="FZK43" s="240"/>
      <c r="FZL43" s="240"/>
      <c r="FZM43" s="240"/>
      <c r="FZN43" s="240"/>
      <c r="FZO43" s="240"/>
      <c r="FZP43" s="240"/>
      <c r="FZQ43" s="240"/>
      <c r="FZR43" s="240"/>
      <c r="FZS43" s="240"/>
      <c r="FZT43" s="240"/>
      <c r="FZU43" s="240"/>
      <c r="FZV43" s="240"/>
      <c r="FZW43" s="240"/>
      <c r="FZX43" s="240"/>
      <c r="FZY43" s="240"/>
      <c r="FZZ43" s="240"/>
      <c r="GAA43" s="240"/>
      <c r="GAB43" s="240"/>
      <c r="GAC43" s="240"/>
      <c r="GAD43" s="240"/>
      <c r="GAE43" s="240"/>
      <c r="GAF43" s="240"/>
      <c r="GAG43" s="240"/>
      <c r="GAH43" s="240"/>
      <c r="GAI43" s="240"/>
      <c r="GAJ43" s="240"/>
      <c r="GAK43" s="240"/>
      <c r="GAL43" s="240"/>
      <c r="GAM43" s="240"/>
      <c r="GAN43" s="240"/>
      <c r="GAO43" s="240"/>
      <c r="GAP43" s="240"/>
      <c r="GAQ43" s="240"/>
      <c r="GAR43" s="240"/>
      <c r="GAS43" s="240"/>
      <c r="GAT43" s="240"/>
      <c r="GAU43" s="240"/>
      <c r="GAV43" s="240"/>
      <c r="GAW43" s="240"/>
      <c r="GAX43" s="240"/>
      <c r="GAY43" s="240"/>
      <c r="GAZ43" s="240"/>
      <c r="GBA43" s="240"/>
      <c r="GBB43" s="240"/>
      <c r="GBC43" s="240"/>
      <c r="GBD43" s="240"/>
      <c r="GBE43" s="240"/>
      <c r="GBF43" s="240"/>
      <c r="GBG43" s="240"/>
      <c r="GBH43" s="240"/>
      <c r="GBI43" s="240"/>
      <c r="GBJ43" s="240"/>
      <c r="GBK43" s="240"/>
      <c r="GBL43" s="240"/>
      <c r="GBM43" s="240"/>
      <c r="GBN43" s="240"/>
      <c r="GBO43" s="240"/>
      <c r="GBP43" s="240"/>
      <c r="GBQ43" s="240"/>
      <c r="GBR43" s="240"/>
      <c r="GBS43" s="240"/>
      <c r="GBT43" s="240"/>
      <c r="GBU43" s="240"/>
      <c r="GBV43" s="240"/>
      <c r="GBW43" s="240"/>
      <c r="GBX43" s="240"/>
      <c r="GBY43" s="240"/>
      <c r="GBZ43" s="240"/>
      <c r="GCA43" s="240"/>
      <c r="GCB43" s="240"/>
      <c r="GCC43" s="240"/>
      <c r="GCD43" s="240"/>
      <c r="GCE43" s="240"/>
      <c r="GCF43" s="240"/>
      <c r="GCG43" s="240"/>
      <c r="GCH43" s="240"/>
      <c r="GCI43" s="240"/>
      <c r="GCJ43" s="240"/>
      <c r="GCK43" s="240"/>
      <c r="GCL43" s="240"/>
      <c r="GCM43" s="240"/>
      <c r="GCN43" s="240"/>
      <c r="GCO43" s="240"/>
      <c r="GCP43" s="240"/>
      <c r="GCQ43" s="240"/>
      <c r="GCR43" s="240"/>
      <c r="GCS43" s="240"/>
      <c r="GCT43" s="240"/>
      <c r="GCU43" s="240"/>
      <c r="GCV43" s="240"/>
      <c r="GCW43" s="240"/>
      <c r="GCX43" s="240"/>
      <c r="GCY43" s="240"/>
      <c r="GCZ43" s="240"/>
      <c r="GDA43" s="240"/>
      <c r="GDB43" s="240"/>
      <c r="GDC43" s="240"/>
      <c r="GDD43" s="240"/>
      <c r="GDE43" s="240"/>
      <c r="GDF43" s="240"/>
      <c r="GDG43" s="240"/>
      <c r="GDH43" s="240"/>
      <c r="GDI43" s="240"/>
      <c r="GDJ43" s="240"/>
      <c r="GDK43" s="240"/>
      <c r="GDL43" s="240"/>
      <c r="GDM43" s="240"/>
      <c r="GDN43" s="240"/>
      <c r="GDO43" s="240"/>
      <c r="GDP43" s="240"/>
      <c r="GDQ43" s="240"/>
      <c r="GDR43" s="240"/>
      <c r="GDS43" s="240"/>
      <c r="GDT43" s="240"/>
      <c r="GDU43" s="240"/>
      <c r="GDV43" s="240"/>
      <c r="GDW43" s="240"/>
      <c r="GDX43" s="240"/>
      <c r="GDY43" s="240"/>
      <c r="GDZ43" s="240"/>
      <c r="GEA43" s="240"/>
      <c r="GEB43" s="240"/>
      <c r="GEC43" s="240"/>
      <c r="GED43" s="240"/>
      <c r="GEE43" s="240"/>
      <c r="GEF43" s="240"/>
      <c r="GEG43" s="240"/>
      <c r="GEH43" s="240"/>
      <c r="GEI43" s="240"/>
      <c r="GEJ43" s="240"/>
      <c r="GEK43" s="240"/>
      <c r="GEL43" s="240"/>
      <c r="GEM43" s="240"/>
      <c r="GEN43" s="240"/>
      <c r="GEO43" s="240"/>
      <c r="GEP43" s="240"/>
      <c r="GEQ43" s="240"/>
      <c r="GER43" s="240"/>
      <c r="GES43" s="240"/>
      <c r="GET43" s="240"/>
      <c r="GEU43" s="240"/>
      <c r="GEV43" s="240"/>
      <c r="GEW43" s="240"/>
      <c r="GEX43" s="240"/>
      <c r="GEY43" s="240"/>
      <c r="GEZ43" s="240"/>
      <c r="GFA43" s="240"/>
      <c r="GFB43" s="240"/>
      <c r="GFC43" s="240"/>
      <c r="GFD43" s="240"/>
      <c r="GFE43" s="240"/>
      <c r="GFF43" s="240"/>
      <c r="GFG43" s="240"/>
      <c r="GFH43" s="240"/>
      <c r="GFI43" s="240"/>
      <c r="GFJ43" s="240"/>
      <c r="GFK43" s="240"/>
      <c r="GFL43" s="240"/>
      <c r="GFM43" s="240"/>
      <c r="GFN43" s="240"/>
      <c r="GFO43" s="240"/>
      <c r="GFP43" s="240"/>
      <c r="GFQ43" s="240"/>
      <c r="GFR43" s="240"/>
      <c r="GFS43" s="240"/>
      <c r="GFT43" s="240"/>
      <c r="GFU43" s="240"/>
      <c r="GFV43" s="240"/>
      <c r="GFW43" s="240"/>
      <c r="GFX43" s="240"/>
      <c r="GFY43" s="240"/>
      <c r="GFZ43" s="240"/>
      <c r="GGA43" s="240"/>
      <c r="GGB43" s="240"/>
      <c r="GGC43" s="240"/>
      <c r="GGD43" s="240"/>
      <c r="GGE43" s="240"/>
      <c r="GGF43" s="240"/>
      <c r="GGG43" s="240"/>
      <c r="GGH43" s="240"/>
      <c r="GGI43" s="240"/>
      <c r="GGJ43" s="240"/>
      <c r="GGK43" s="240"/>
      <c r="GGL43" s="240"/>
      <c r="GGM43" s="240"/>
      <c r="GGN43" s="240"/>
      <c r="GGO43" s="240"/>
      <c r="GGP43" s="240"/>
      <c r="GGQ43" s="240"/>
      <c r="GGR43" s="240"/>
      <c r="GGS43" s="240"/>
      <c r="GGT43" s="240"/>
      <c r="GGU43" s="240"/>
      <c r="GGV43" s="240"/>
      <c r="GGW43" s="240"/>
      <c r="GGX43" s="240"/>
      <c r="GGY43" s="240"/>
      <c r="GGZ43" s="240"/>
      <c r="GHA43" s="240"/>
      <c r="GHB43" s="240"/>
      <c r="GHC43" s="240"/>
      <c r="GHD43" s="240"/>
      <c r="GHE43" s="240"/>
      <c r="GHF43" s="240"/>
      <c r="GHG43" s="240"/>
      <c r="GHH43" s="240"/>
      <c r="GHI43" s="240"/>
      <c r="GHJ43" s="240"/>
      <c r="GHK43" s="240"/>
      <c r="GHL43" s="240"/>
      <c r="GHM43" s="240"/>
      <c r="GHN43" s="240"/>
      <c r="GHO43" s="240"/>
      <c r="GHP43" s="240"/>
      <c r="GHQ43" s="240"/>
      <c r="GHR43" s="240"/>
      <c r="GHS43" s="240"/>
      <c r="GHT43" s="240"/>
      <c r="GHU43" s="240"/>
      <c r="GHV43" s="240"/>
      <c r="GHW43" s="240"/>
      <c r="GHX43" s="240"/>
      <c r="GHY43" s="240"/>
      <c r="GHZ43" s="240"/>
      <c r="GIA43" s="240"/>
      <c r="GIB43" s="240"/>
      <c r="GIC43" s="240"/>
      <c r="GID43" s="240"/>
      <c r="GIE43" s="240"/>
      <c r="GIF43" s="240"/>
      <c r="GIG43" s="240"/>
      <c r="GIH43" s="240"/>
      <c r="GII43" s="240"/>
      <c r="GIJ43" s="240"/>
      <c r="GIK43" s="240"/>
      <c r="GIL43" s="240"/>
      <c r="GIM43" s="240"/>
      <c r="GIN43" s="240"/>
      <c r="GIO43" s="240"/>
      <c r="GIP43" s="240"/>
      <c r="GIQ43" s="240"/>
      <c r="GIR43" s="240"/>
      <c r="GIS43" s="240"/>
      <c r="GIT43" s="240"/>
      <c r="GIU43" s="240"/>
      <c r="GIV43" s="240"/>
      <c r="GIW43" s="240"/>
      <c r="GIX43" s="240"/>
      <c r="GIY43" s="240"/>
      <c r="GIZ43" s="240"/>
      <c r="GJA43" s="240"/>
      <c r="GJB43" s="240"/>
      <c r="GJC43" s="240"/>
      <c r="GJD43" s="240"/>
      <c r="GJE43" s="240"/>
      <c r="GJF43" s="240"/>
      <c r="GJG43" s="240"/>
      <c r="GJH43" s="240"/>
      <c r="GJI43" s="240"/>
      <c r="GJJ43" s="240"/>
      <c r="GJK43" s="240"/>
      <c r="GJL43" s="240"/>
      <c r="GJM43" s="240"/>
      <c r="GJN43" s="240"/>
      <c r="GJO43" s="240"/>
      <c r="GJP43" s="240"/>
      <c r="GJQ43" s="240"/>
      <c r="GJR43" s="240"/>
      <c r="GJS43" s="240"/>
      <c r="GJT43" s="240"/>
      <c r="GJU43" s="240"/>
      <c r="GJV43" s="240"/>
      <c r="GJW43" s="240"/>
      <c r="GJX43" s="240"/>
      <c r="GJY43" s="240"/>
      <c r="GJZ43" s="240"/>
      <c r="GKA43" s="240"/>
      <c r="GKB43" s="240"/>
      <c r="GKC43" s="240"/>
      <c r="GKD43" s="240"/>
      <c r="GKE43" s="240"/>
      <c r="GKF43" s="240"/>
      <c r="GKG43" s="240"/>
      <c r="GKH43" s="240"/>
      <c r="GKI43" s="240"/>
      <c r="GKJ43" s="240"/>
      <c r="GKK43" s="240"/>
      <c r="GKL43" s="240"/>
      <c r="GKM43" s="240"/>
      <c r="GKN43" s="240"/>
      <c r="GKO43" s="240"/>
      <c r="GKP43" s="240"/>
      <c r="GKQ43" s="240"/>
      <c r="GKR43" s="240"/>
      <c r="GKS43" s="240"/>
      <c r="GKT43" s="240"/>
      <c r="GKU43" s="240"/>
      <c r="GKV43" s="240"/>
      <c r="GKW43" s="240"/>
      <c r="GKX43" s="240"/>
      <c r="GKY43" s="240"/>
      <c r="GKZ43" s="240"/>
      <c r="GLA43" s="240"/>
      <c r="GLB43" s="240"/>
      <c r="GLC43" s="240"/>
      <c r="GLD43" s="240"/>
      <c r="GLE43" s="240"/>
      <c r="GLF43" s="240"/>
      <c r="GLG43" s="240"/>
      <c r="GLH43" s="240"/>
      <c r="GLI43" s="240"/>
      <c r="GLJ43" s="240"/>
      <c r="GLK43" s="240"/>
      <c r="GLL43" s="240"/>
      <c r="GLM43" s="240"/>
      <c r="GLN43" s="240"/>
      <c r="GLO43" s="240"/>
      <c r="GLP43" s="240"/>
      <c r="GLQ43" s="240"/>
      <c r="GLR43" s="240"/>
      <c r="GLS43" s="240"/>
      <c r="GLT43" s="240"/>
      <c r="GLU43" s="240"/>
      <c r="GLV43" s="240"/>
      <c r="GLW43" s="240"/>
      <c r="GLX43" s="240"/>
      <c r="GLY43" s="240"/>
      <c r="GLZ43" s="240"/>
      <c r="GMA43" s="240"/>
      <c r="GMB43" s="240"/>
      <c r="GMC43" s="240"/>
      <c r="GMD43" s="240"/>
      <c r="GME43" s="240"/>
      <c r="GMF43" s="240"/>
      <c r="GMG43" s="240"/>
      <c r="GMH43" s="240"/>
      <c r="GMI43" s="240"/>
      <c r="GMJ43" s="240"/>
      <c r="GMK43" s="240"/>
      <c r="GML43" s="240"/>
      <c r="GMM43" s="240"/>
      <c r="GMN43" s="240"/>
      <c r="GMO43" s="240"/>
      <c r="GMP43" s="240"/>
      <c r="GMQ43" s="240"/>
      <c r="GMR43" s="240"/>
      <c r="GMS43" s="240"/>
      <c r="GMT43" s="240"/>
      <c r="GMU43" s="240"/>
      <c r="GMV43" s="240"/>
      <c r="GMW43" s="240"/>
      <c r="GMX43" s="240"/>
      <c r="GMY43" s="240"/>
      <c r="GMZ43" s="240"/>
      <c r="GNA43" s="240"/>
      <c r="GNB43" s="240"/>
      <c r="GNC43" s="240"/>
      <c r="GND43" s="240"/>
      <c r="GNE43" s="240"/>
      <c r="GNF43" s="240"/>
      <c r="GNG43" s="240"/>
      <c r="GNH43" s="240"/>
      <c r="GNI43" s="240"/>
      <c r="GNJ43" s="240"/>
      <c r="GNK43" s="240"/>
      <c r="GNL43" s="240"/>
      <c r="GNM43" s="240"/>
      <c r="GNN43" s="240"/>
      <c r="GNO43" s="240"/>
      <c r="GNP43" s="240"/>
      <c r="GNQ43" s="240"/>
      <c r="GNR43" s="240"/>
      <c r="GNS43" s="240"/>
      <c r="GNT43" s="240"/>
      <c r="GNU43" s="240"/>
      <c r="GNV43" s="240"/>
      <c r="GNW43" s="240"/>
      <c r="GNX43" s="240"/>
      <c r="GNY43" s="240"/>
      <c r="GNZ43" s="240"/>
      <c r="GOA43" s="240"/>
      <c r="GOB43" s="240"/>
      <c r="GOC43" s="240"/>
      <c r="GOD43" s="240"/>
      <c r="GOE43" s="240"/>
      <c r="GOF43" s="240"/>
      <c r="GOG43" s="240"/>
      <c r="GOH43" s="240"/>
      <c r="GOI43" s="240"/>
      <c r="GOJ43" s="240"/>
      <c r="GOK43" s="240"/>
      <c r="GOL43" s="240"/>
      <c r="GOM43" s="240"/>
      <c r="GON43" s="240"/>
      <c r="GOO43" s="240"/>
      <c r="GOP43" s="240"/>
      <c r="GOQ43" s="240"/>
      <c r="GOR43" s="240"/>
      <c r="GOS43" s="240"/>
      <c r="GOT43" s="240"/>
      <c r="GOU43" s="240"/>
      <c r="GOV43" s="240"/>
      <c r="GOW43" s="240"/>
      <c r="GOX43" s="240"/>
      <c r="GOY43" s="240"/>
      <c r="GOZ43" s="240"/>
      <c r="GPA43" s="240"/>
      <c r="GPB43" s="240"/>
      <c r="GPC43" s="240"/>
      <c r="GPD43" s="240"/>
      <c r="GPE43" s="240"/>
      <c r="GPF43" s="240"/>
      <c r="GPG43" s="240"/>
      <c r="GPH43" s="240"/>
      <c r="GPI43" s="240"/>
      <c r="GPJ43" s="240"/>
      <c r="GPK43" s="240"/>
      <c r="GPL43" s="240"/>
      <c r="GPM43" s="240"/>
      <c r="GPN43" s="240"/>
      <c r="GPO43" s="240"/>
      <c r="GPP43" s="240"/>
      <c r="GPQ43" s="240"/>
      <c r="GPR43" s="240"/>
      <c r="GPS43" s="240"/>
      <c r="GPT43" s="240"/>
      <c r="GPU43" s="240"/>
      <c r="GPV43" s="240"/>
      <c r="GPW43" s="240"/>
      <c r="GPX43" s="240"/>
      <c r="GPY43" s="240"/>
      <c r="GPZ43" s="240"/>
      <c r="GQA43" s="240"/>
      <c r="GQB43" s="240"/>
      <c r="GQC43" s="240"/>
      <c r="GQD43" s="240"/>
      <c r="GQE43" s="240"/>
      <c r="GQF43" s="240"/>
      <c r="GQG43" s="240"/>
      <c r="GQH43" s="240"/>
      <c r="GQI43" s="240"/>
      <c r="GQJ43" s="240"/>
      <c r="GQK43" s="240"/>
      <c r="GQL43" s="240"/>
      <c r="GQM43" s="240"/>
      <c r="GQN43" s="240"/>
      <c r="GQO43" s="240"/>
      <c r="GQP43" s="240"/>
      <c r="GQQ43" s="240"/>
      <c r="GQR43" s="240"/>
      <c r="GQS43" s="240"/>
      <c r="GQT43" s="240"/>
      <c r="GQU43" s="240"/>
      <c r="GQV43" s="240"/>
      <c r="GQW43" s="240"/>
      <c r="GQX43" s="240"/>
      <c r="GQY43" s="240"/>
      <c r="GQZ43" s="240"/>
      <c r="GRA43" s="240"/>
      <c r="GRB43" s="240"/>
      <c r="GRC43" s="240"/>
      <c r="GRD43" s="240"/>
      <c r="GRE43" s="240"/>
      <c r="GRF43" s="240"/>
      <c r="GRG43" s="240"/>
      <c r="GRH43" s="240"/>
      <c r="GRI43" s="240"/>
      <c r="GRJ43" s="240"/>
      <c r="GRK43" s="240"/>
      <c r="GRL43" s="240"/>
      <c r="GRM43" s="240"/>
      <c r="GRN43" s="240"/>
      <c r="GRO43" s="240"/>
      <c r="GRP43" s="240"/>
      <c r="GRQ43" s="240"/>
      <c r="GRR43" s="240"/>
      <c r="GRS43" s="240"/>
      <c r="GRT43" s="240"/>
      <c r="GRU43" s="240"/>
      <c r="GRV43" s="240"/>
      <c r="GRW43" s="240"/>
      <c r="GRX43" s="240"/>
      <c r="GRY43" s="240"/>
      <c r="GRZ43" s="240"/>
      <c r="GSA43" s="240"/>
      <c r="GSB43" s="240"/>
      <c r="GSC43" s="240"/>
      <c r="GSD43" s="240"/>
      <c r="GSE43" s="240"/>
      <c r="GSF43" s="240"/>
      <c r="GSG43" s="240"/>
      <c r="GSH43" s="240"/>
      <c r="GSI43" s="240"/>
      <c r="GSJ43" s="240"/>
      <c r="GSK43" s="240"/>
      <c r="GSL43" s="240"/>
      <c r="GSM43" s="240"/>
      <c r="GSN43" s="240"/>
      <c r="GSO43" s="240"/>
      <c r="GSP43" s="240"/>
      <c r="GSQ43" s="240"/>
      <c r="GSR43" s="240"/>
      <c r="GSS43" s="240"/>
      <c r="GST43" s="240"/>
      <c r="GSU43" s="240"/>
      <c r="GSV43" s="240"/>
      <c r="GSW43" s="240"/>
      <c r="GSX43" s="240"/>
      <c r="GSY43" s="240"/>
      <c r="GSZ43" s="240"/>
      <c r="GTA43" s="240"/>
      <c r="GTB43" s="240"/>
      <c r="GTC43" s="240"/>
      <c r="GTD43" s="240"/>
      <c r="GTE43" s="240"/>
      <c r="GTF43" s="240"/>
      <c r="GTG43" s="240"/>
      <c r="GTH43" s="240"/>
      <c r="GTI43" s="240"/>
      <c r="GTJ43" s="240"/>
      <c r="GTK43" s="240"/>
      <c r="GTL43" s="240"/>
      <c r="GTM43" s="240"/>
      <c r="GTN43" s="240"/>
      <c r="GTO43" s="240"/>
      <c r="GTP43" s="240"/>
      <c r="GTQ43" s="240"/>
      <c r="GTR43" s="240"/>
      <c r="GTS43" s="240"/>
      <c r="GTT43" s="240"/>
      <c r="GTU43" s="240"/>
      <c r="GTV43" s="240"/>
      <c r="GTW43" s="240"/>
      <c r="GTX43" s="240"/>
      <c r="GTY43" s="240"/>
      <c r="GTZ43" s="240"/>
      <c r="GUA43" s="240"/>
      <c r="GUB43" s="240"/>
      <c r="GUC43" s="240"/>
      <c r="GUD43" s="240"/>
      <c r="GUE43" s="240"/>
      <c r="GUF43" s="240"/>
      <c r="GUG43" s="240"/>
      <c r="GUH43" s="240"/>
      <c r="GUI43" s="240"/>
      <c r="GUJ43" s="240"/>
      <c r="GUK43" s="240"/>
      <c r="GUL43" s="240"/>
      <c r="GUM43" s="240"/>
      <c r="GUN43" s="240"/>
      <c r="GUO43" s="240"/>
      <c r="GUP43" s="240"/>
      <c r="GUQ43" s="240"/>
      <c r="GUR43" s="240"/>
      <c r="GUS43" s="240"/>
      <c r="GUT43" s="240"/>
      <c r="GUU43" s="240"/>
      <c r="GUV43" s="240"/>
      <c r="GUW43" s="240"/>
      <c r="GUX43" s="240"/>
      <c r="GUY43" s="240"/>
      <c r="GUZ43" s="240"/>
      <c r="GVA43" s="240"/>
      <c r="GVB43" s="240"/>
      <c r="GVC43" s="240"/>
      <c r="GVD43" s="240"/>
      <c r="GVE43" s="240"/>
      <c r="GVF43" s="240"/>
      <c r="GVG43" s="240"/>
      <c r="GVH43" s="240"/>
      <c r="GVI43" s="240"/>
      <c r="GVJ43" s="240"/>
      <c r="GVK43" s="240"/>
      <c r="GVL43" s="240"/>
      <c r="GVM43" s="240"/>
      <c r="GVN43" s="240"/>
      <c r="GVO43" s="240"/>
      <c r="GVP43" s="240"/>
      <c r="GVQ43" s="240"/>
      <c r="GVR43" s="240"/>
      <c r="GVS43" s="240"/>
      <c r="GVT43" s="240"/>
      <c r="GVU43" s="240"/>
      <c r="GVV43" s="240"/>
      <c r="GVW43" s="240"/>
      <c r="GVX43" s="240"/>
      <c r="GVY43" s="240"/>
      <c r="GVZ43" s="240"/>
      <c r="GWA43" s="240"/>
      <c r="GWB43" s="240"/>
      <c r="GWC43" s="240"/>
      <c r="GWD43" s="240"/>
      <c r="GWE43" s="240"/>
      <c r="GWF43" s="240"/>
      <c r="GWG43" s="240"/>
      <c r="GWH43" s="240"/>
      <c r="GWI43" s="240"/>
      <c r="GWJ43" s="240"/>
      <c r="GWK43" s="240"/>
      <c r="GWL43" s="240"/>
      <c r="GWM43" s="240"/>
      <c r="GWN43" s="240"/>
      <c r="GWO43" s="240"/>
      <c r="GWP43" s="240"/>
      <c r="GWQ43" s="240"/>
      <c r="GWR43" s="240"/>
      <c r="GWS43" s="240"/>
      <c r="GWT43" s="240"/>
      <c r="GWU43" s="240"/>
      <c r="GWV43" s="240"/>
      <c r="GWW43" s="240"/>
      <c r="GWX43" s="240"/>
      <c r="GWY43" s="240"/>
      <c r="GWZ43" s="240"/>
      <c r="GXA43" s="240"/>
      <c r="GXB43" s="240"/>
      <c r="GXC43" s="240"/>
      <c r="GXD43" s="240"/>
      <c r="GXE43" s="240"/>
      <c r="GXF43" s="240"/>
      <c r="GXG43" s="240"/>
      <c r="GXH43" s="240"/>
      <c r="GXI43" s="240"/>
      <c r="GXJ43" s="240"/>
      <c r="GXK43" s="240"/>
      <c r="GXL43" s="240"/>
      <c r="GXM43" s="240"/>
      <c r="GXN43" s="240"/>
      <c r="GXO43" s="240"/>
      <c r="GXP43" s="240"/>
      <c r="GXQ43" s="240"/>
      <c r="GXR43" s="240"/>
      <c r="GXS43" s="240"/>
      <c r="GXT43" s="240"/>
      <c r="GXU43" s="240"/>
      <c r="GXV43" s="240"/>
      <c r="GXW43" s="240"/>
      <c r="GXX43" s="240"/>
      <c r="GXY43" s="240"/>
      <c r="GXZ43" s="240"/>
      <c r="GYA43" s="240"/>
      <c r="GYB43" s="240"/>
      <c r="GYC43" s="240"/>
      <c r="GYD43" s="240"/>
      <c r="GYE43" s="240"/>
      <c r="GYF43" s="240"/>
      <c r="GYG43" s="240"/>
      <c r="GYH43" s="240"/>
      <c r="GYI43" s="240"/>
      <c r="GYJ43" s="240"/>
      <c r="GYK43" s="240"/>
      <c r="GYL43" s="240"/>
      <c r="GYM43" s="240"/>
      <c r="GYN43" s="240"/>
      <c r="GYO43" s="240"/>
      <c r="GYP43" s="240"/>
      <c r="GYQ43" s="240"/>
      <c r="GYR43" s="240"/>
      <c r="GYS43" s="240"/>
      <c r="GYT43" s="240"/>
      <c r="GYU43" s="240"/>
      <c r="GYV43" s="240"/>
      <c r="GYW43" s="240"/>
      <c r="GYX43" s="240"/>
      <c r="GYY43" s="240"/>
      <c r="GYZ43" s="240"/>
      <c r="GZA43" s="240"/>
      <c r="GZB43" s="240"/>
      <c r="GZC43" s="240"/>
      <c r="GZD43" s="240"/>
      <c r="GZE43" s="240"/>
      <c r="GZF43" s="240"/>
      <c r="GZG43" s="240"/>
      <c r="GZH43" s="240"/>
      <c r="GZI43" s="240"/>
      <c r="GZJ43" s="240"/>
      <c r="GZK43" s="240"/>
      <c r="GZL43" s="240"/>
      <c r="GZM43" s="240"/>
      <c r="GZN43" s="240"/>
      <c r="GZO43" s="240"/>
      <c r="GZP43" s="240"/>
      <c r="GZQ43" s="240"/>
      <c r="GZR43" s="240"/>
      <c r="GZS43" s="240"/>
      <c r="GZT43" s="240"/>
      <c r="GZU43" s="240"/>
      <c r="GZV43" s="240"/>
      <c r="GZW43" s="240"/>
      <c r="GZX43" s="240"/>
      <c r="GZY43" s="240"/>
      <c r="GZZ43" s="240"/>
      <c r="HAA43" s="240"/>
      <c r="HAB43" s="240"/>
      <c r="HAC43" s="240"/>
      <c r="HAD43" s="240"/>
      <c r="HAE43" s="240"/>
      <c r="HAF43" s="240"/>
      <c r="HAG43" s="240"/>
      <c r="HAH43" s="240"/>
      <c r="HAI43" s="240"/>
      <c r="HAJ43" s="240"/>
      <c r="HAK43" s="240"/>
      <c r="HAL43" s="240"/>
      <c r="HAM43" s="240"/>
      <c r="HAN43" s="240"/>
      <c r="HAO43" s="240"/>
      <c r="HAP43" s="240"/>
      <c r="HAQ43" s="240"/>
      <c r="HAR43" s="240"/>
      <c r="HAS43" s="240"/>
      <c r="HAT43" s="240"/>
      <c r="HAU43" s="240"/>
      <c r="HAV43" s="240"/>
      <c r="HAW43" s="240"/>
      <c r="HAX43" s="240"/>
      <c r="HAY43" s="240"/>
      <c r="HAZ43" s="240"/>
      <c r="HBA43" s="240"/>
      <c r="HBB43" s="240"/>
      <c r="HBC43" s="240"/>
      <c r="HBD43" s="240"/>
      <c r="HBE43" s="240"/>
      <c r="HBF43" s="240"/>
      <c r="HBG43" s="240"/>
      <c r="HBH43" s="240"/>
      <c r="HBI43" s="240"/>
      <c r="HBJ43" s="240"/>
      <c r="HBK43" s="240"/>
      <c r="HBL43" s="240"/>
      <c r="HBM43" s="240"/>
      <c r="HBN43" s="240"/>
      <c r="HBO43" s="240"/>
      <c r="HBP43" s="240"/>
      <c r="HBQ43" s="240"/>
      <c r="HBR43" s="240"/>
      <c r="HBS43" s="240"/>
      <c r="HBT43" s="240"/>
      <c r="HBU43" s="240"/>
      <c r="HBV43" s="240"/>
      <c r="HBW43" s="240"/>
      <c r="HBX43" s="240"/>
      <c r="HBY43" s="240"/>
      <c r="HBZ43" s="240"/>
      <c r="HCA43" s="240"/>
      <c r="HCB43" s="240"/>
      <c r="HCC43" s="240"/>
      <c r="HCD43" s="240"/>
      <c r="HCE43" s="240"/>
      <c r="HCF43" s="240"/>
      <c r="HCG43" s="240"/>
      <c r="HCH43" s="240"/>
      <c r="HCI43" s="240"/>
      <c r="HCJ43" s="240"/>
      <c r="HCK43" s="240"/>
      <c r="HCL43" s="240"/>
      <c r="HCM43" s="240"/>
      <c r="HCN43" s="240"/>
      <c r="HCO43" s="240"/>
      <c r="HCP43" s="240"/>
      <c r="HCQ43" s="240"/>
      <c r="HCR43" s="240"/>
      <c r="HCS43" s="240"/>
      <c r="HCT43" s="240"/>
      <c r="HCU43" s="240"/>
      <c r="HCV43" s="240"/>
      <c r="HCW43" s="240"/>
      <c r="HCX43" s="240"/>
      <c r="HCY43" s="240"/>
      <c r="HCZ43" s="240"/>
      <c r="HDA43" s="240"/>
      <c r="HDB43" s="240"/>
      <c r="HDC43" s="240"/>
      <c r="HDD43" s="240"/>
      <c r="HDE43" s="240"/>
      <c r="HDF43" s="240"/>
      <c r="HDG43" s="240"/>
      <c r="HDH43" s="240"/>
      <c r="HDI43" s="240"/>
      <c r="HDJ43" s="240"/>
      <c r="HDK43" s="240"/>
      <c r="HDL43" s="240"/>
      <c r="HDM43" s="240"/>
      <c r="HDN43" s="240"/>
      <c r="HDO43" s="240"/>
      <c r="HDP43" s="240"/>
      <c r="HDQ43" s="240"/>
      <c r="HDR43" s="240"/>
      <c r="HDS43" s="240"/>
      <c r="HDT43" s="240"/>
      <c r="HDU43" s="240"/>
      <c r="HDV43" s="240"/>
      <c r="HDW43" s="240"/>
      <c r="HDX43" s="240"/>
      <c r="HDY43" s="240"/>
      <c r="HDZ43" s="240"/>
      <c r="HEA43" s="240"/>
      <c r="HEB43" s="240"/>
      <c r="HEC43" s="240"/>
      <c r="HED43" s="240"/>
      <c r="HEE43" s="240"/>
      <c r="HEF43" s="240"/>
      <c r="HEG43" s="240"/>
      <c r="HEH43" s="240"/>
      <c r="HEI43" s="240"/>
      <c r="HEJ43" s="240"/>
      <c r="HEK43" s="240"/>
      <c r="HEL43" s="240"/>
      <c r="HEM43" s="240"/>
      <c r="HEN43" s="240"/>
      <c r="HEO43" s="240"/>
      <c r="HEP43" s="240"/>
      <c r="HEQ43" s="240"/>
      <c r="HER43" s="240"/>
      <c r="HES43" s="240"/>
      <c r="HET43" s="240"/>
      <c r="HEU43" s="240"/>
      <c r="HEV43" s="240"/>
      <c r="HEW43" s="240"/>
      <c r="HEX43" s="240"/>
      <c r="HEY43" s="240"/>
      <c r="HEZ43" s="240"/>
      <c r="HFA43" s="240"/>
      <c r="HFB43" s="240"/>
      <c r="HFC43" s="240"/>
      <c r="HFD43" s="240"/>
      <c r="HFE43" s="240"/>
      <c r="HFF43" s="240"/>
      <c r="HFG43" s="240"/>
      <c r="HFH43" s="240"/>
      <c r="HFI43" s="240"/>
      <c r="HFJ43" s="240"/>
      <c r="HFK43" s="240"/>
      <c r="HFL43" s="240"/>
      <c r="HFM43" s="240"/>
      <c r="HFN43" s="240"/>
      <c r="HFO43" s="240"/>
      <c r="HFP43" s="240"/>
      <c r="HFQ43" s="240"/>
      <c r="HFR43" s="240"/>
      <c r="HFS43" s="240"/>
      <c r="HFT43" s="240"/>
      <c r="HFU43" s="240"/>
      <c r="HFV43" s="240"/>
      <c r="HFW43" s="240"/>
      <c r="HFX43" s="240"/>
      <c r="HFY43" s="240"/>
      <c r="HFZ43" s="240"/>
      <c r="HGA43" s="240"/>
      <c r="HGB43" s="240"/>
      <c r="HGC43" s="240"/>
      <c r="HGD43" s="240"/>
      <c r="HGE43" s="240"/>
      <c r="HGF43" s="240"/>
      <c r="HGG43" s="240"/>
      <c r="HGH43" s="240"/>
      <c r="HGI43" s="240"/>
      <c r="HGJ43" s="240"/>
      <c r="HGK43" s="240"/>
      <c r="HGL43" s="240"/>
      <c r="HGM43" s="240"/>
      <c r="HGN43" s="240"/>
      <c r="HGO43" s="240"/>
      <c r="HGP43" s="240"/>
      <c r="HGQ43" s="240"/>
      <c r="HGR43" s="240"/>
      <c r="HGS43" s="240"/>
      <c r="HGT43" s="240"/>
      <c r="HGU43" s="240"/>
      <c r="HGV43" s="240"/>
      <c r="HGW43" s="240"/>
      <c r="HGX43" s="240"/>
      <c r="HGY43" s="240"/>
      <c r="HGZ43" s="240"/>
      <c r="HHA43" s="240"/>
      <c r="HHB43" s="240"/>
      <c r="HHC43" s="240"/>
      <c r="HHD43" s="240"/>
      <c r="HHE43" s="240"/>
      <c r="HHF43" s="240"/>
      <c r="HHG43" s="240"/>
      <c r="HHH43" s="240"/>
      <c r="HHI43" s="240"/>
      <c r="HHJ43" s="240"/>
      <c r="HHK43" s="240"/>
      <c r="HHL43" s="240"/>
      <c r="HHM43" s="240"/>
      <c r="HHN43" s="240"/>
      <c r="HHO43" s="240"/>
      <c r="HHP43" s="240"/>
      <c r="HHQ43" s="240"/>
      <c r="HHR43" s="240"/>
      <c r="HHS43" s="240"/>
      <c r="HHT43" s="240"/>
      <c r="HHU43" s="240"/>
      <c r="HHV43" s="240"/>
      <c r="HHW43" s="240"/>
      <c r="HHX43" s="240"/>
      <c r="HHY43" s="240"/>
      <c r="HHZ43" s="240"/>
      <c r="HIA43" s="240"/>
      <c r="HIB43" s="240"/>
      <c r="HIC43" s="240"/>
      <c r="HID43" s="240"/>
      <c r="HIE43" s="240"/>
      <c r="HIF43" s="240"/>
      <c r="HIG43" s="240"/>
      <c r="HIH43" s="240"/>
      <c r="HII43" s="240"/>
      <c r="HIJ43" s="240"/>
      <c r="HIK43" s="240"/>
      <c r="HIL43" s="240"/>
      <c r="HIM43" s="240"/>
      <c r="HIN43" s="240"/>
      <c r="HIO43" s="240"/>
      <c r="HIP43" s="240"/>
      <c r="HIQ43" s="240"/>
      <c r="HIR43" s="240"/>
      <c r="HIS43" s="240"/>
      <c r="HIT43" s="240"/>
      <c r="HIU43" s="240"/>
      <c r="HIV43" s="240"/>
      <c r="HIW43" s="240"/>
      <c r="HIX43" s="240"/>
      <c r="HIY43" s="240"/>
      <c r="HIZ43" s="240"/>
      <c r="HJA43" s="240"/>
      <c r="HJB43" s="240"/>
      <c r="HJC43" s="240"/>
      <c r="HJD43" s="240"/>
      <c r="HJE43" s="240"/>
      <c r="HJF43" s="240"/>
      <c r="HJG43" s="240"/>
      <c r="HJH43" s="240"/>
      <c r="HJI43" s="240"/>
      <c r="HJJ43" s="240"/>
      <c r="HJK43" s="240"/>
      <c r="HJL43" s="240"/>
      <c r="HJM43" s="240"/>
      <c r="HJN43" s="240"/>
      <c r="HJO43" s="240"/>
      <c r="HJP43" s="240"/>
      <c r="HJQ43" s="240"/>
      <c r="HJR43" s="240"/>
      <c r="HJS43" s="240"/>
      <c r="HJT43" s="240"/>
      <c r="HJU43" s="240"/>
      <c r="HJV43" s="240"/>
      <c r="HJW43" s="240"/>
      <c r="HJX43" s="240"/>
      <c r="HJY43" s="240"/>
      <c r="HJZ43" s="240"/>
      <c r="HKA43" s="240"/>
      <c r="HKB43" s="240"/>
      <c r="HKC43" s="240"/>
      <c r="HKD43" s="240"/>
      <c r="HKE43" s="240"/>
      <c r="HKF43" s="240"/>
      <c r="HKG43" s="240"/>
      <c r="HKH43" s="240"/>
      <c r="HKI43" s="240"/>
      <c r="HKJ43" s="240"/>
      <c r="HKK43" s="240"/>
      <c r="HKL43" s="240"/>
      <c r="HKM43" s="240"/>
      <c r="HKN43" s="240"/>
      <c r="HKO43" s="240"/>
      <c r="HKP43" s="240"/>
      <c r="HKQ43" s="240"/>
      <c r="HKR43" s="240"/>
      <c r="HKS43" s="240"/>
      <c r="HKT43" s="240"/>
      <c r="HKU43" s="240"/>
      <c r="HKV43" s="240"/>
      <c r="HKW43" s="240"/>
      <c r="HKX43" s="240"/>
      <c r="HKY43" s="240"/>
      <c r="HKZ43" s="240"/>
      <c r="HLA43" s="240"/>
      <c r="HLB43" s="240"/>
      <c r="HLC43" s="240"/>
      <c r="HLD43" s="240"/>
      <c r="HLE43" s="240"/>
      <c r="HLF43" s="240"/>
      <c r="HLG43" s="240"/>
      <c r="HLH43" s="240"/>
      <c r="HLI43" s="240"/>
      <c r="HLJ43" s="240"/>
      <c r="HLK43" s="240"/>
      <c r="HLL43" s="240"/>
      <c r="HLM43" s="240"/>
      <c r="HLN43" s="240"/>
      <c r="HLO43" s="240"/>
      <c r="HLP43" s="240"/>
      <c r="HLQ43" s="240"/>
      <c r="HLR43" s="240"/>
      <c r="HLS43" s="240"/>
      <c r="HLT43" s="240"/>
      <c r="HLU43" s="240"/>
      <c r="HLV43" s="240"/>
      <c r="HLW43" s="240"/>
      <c r="HLX43" s="240"/>
      <c r="HLY43" s="240"/>
      <c r="HLZ43" s="240"/>
      <c r="HMA43" s="240"/>
      <c r="HMB43" s="240"/>
      <c r="HMC43" s="240"/>
      <c r="HMD43" s="240"/>
      <c r="HME43" s="240"/>
      <c r="HMF43" s="240"/>
      <c r="HMG43" s="240"/>
      <c r="HMH43" s="240"/>
      <c r="HMI43" s="240"/>
      <c r="HMJ43" s="240"/>
      <c r="HMK43" s="240"/>
      <c r="HML43" s="240"/>
      <c r="HMM43" s="240"/>
      <c r="HMN43" s="240"/>
      <c r="HMO43" s="240"/>
      <c r="HMP43" s="240"/>
      <c r="HMQ43" s="240"/>
      <c r="HMR43" s="240"/>
      <c r="HMS43" s="240"/>
      <c r="HMT43" s="240"/>
      <c r="HMU43" s="240"/>
      <c r="HMV43" s="240"/>
      <c r="HMW43" s="240"/>
      <c r="HMX43" s="240"/>
      <c r="HMY43" s="240"/>
      <c r="HMZ43" s="240"/>
      <c r="HNA43" s="240"/>
      <c r="HNB43" s="240"/>
      <c r="HNC43" s="240"/>
      <c r="HND43" s="240"/>
      <c r="HNE43" s="240"/>
      <c r="HNF43" s="240"/>
      <c r="HNG43" s="240"/>
      <c r="HNH43" s="240"/>
      <c r="HNI43" s="240"/>
      <c r="HNJ43" s="240"/>
      <c r="HNK43" s="240"/>
      <c r="HNL43" s="240"/>
      <c r="HNM43" s="240"/>
      <c r="HNN43" s="240"/>
      <c r="HNO43" s="240"/>
      <c r="HNP43" s="240"/>
      <c r="HNQ43" s="240"/>
      <c r="HNR43" s="240"/>
      <c r="HNS43" s="240"/>
      <c r="HNT43" s="240"/>
      <c r="HNU43" s="240"/>
      <c r="HNV43" s="240"/>
      <c r="HNW43" s="240"/>
      <c r="HNX43" s="240"/>
      <c r="HNY43" s="240"/>
      <c r="HNZ43" s="240"/>
      <c r="HOA43" s="240"/>
      <c r="HOB43" s="240"/>
      <c r="HOC43" s="240"/>
      <c r="HOD43" s="240"/>
      <c r="HOE43" s="240"/>
      <c r="HOF43" s="240"/>
      <c r="HOG43" s="240"/>
      <c r="HOH43" s="240"/>
      <c r="HOI43" s="240"/>
      <c r="HOJ43" s="240"/>
      <c r="HOK43" s="240"/>
      <c r="HOL43" s="240"/>
      <c r="HOM43" s="240"/>
      <c r="HON43" s="240"/>
      <c r="HOO43" s="240"/>
      <c r="HOP43" s="240"/>
      <c r="HOQ43" s="240"/>
      <c r="HOR43" s="240"/>
      <c r="HOS43" s="240"/>
      <c r="HOT43" s="240"/>
      <c r="HOU43" s="240"/>
      <c r="HOV43" s="240"/>
      <c r="HOW43" s="240"/>
      <c r="HOX43" s="240"/>
      <c r="HOY43" s="240"/>
      <c r="HOZ43" s="240"/>
      <c r="HPA43" s="240"/>
      <c r="HPB43" s="240"/>
      <c r="HPC43" s="240"/>
      <c r="HPD43" s="240"/>
      <c r="HPE43" s="240"/>
      <c r="HPF43" s="240"/>
      <c r="HPG43" s="240"/>
      <c r="HPH43" s="240"/>
      <c r="HPI43" s="240"/>
      <c r="HPJ43" s="240"/>
      <c r="HPK43" s="240"/>
      <c r="HPL43" s="240"/>
      <c r="HPM43" s="240"/>
      <c r="HPN43" s="240"/>
      <c r="HPO43" s="240"/>
      <c r="HPP43" s="240"/>
      <c r="HPQ43" s="240"/>
      <c r="HPR43" s="240"/>
      <c r="HPS43" s="240"/>
      <c r="HPT43" s="240"/>
      <c r="HPU43" s="240"/>
      <c r="HPV43" s="240"/>
      <c r="HPW43" s="240"/>
      <c r="HPX43" s="240"/>
      <c r="HPY43" s="240"/>
      <c r="HPZ43" s="240"/>
      <c r="HQA43" s="240"/>
      <c r="HQB43" s="240"/>
      <c r="HQC43" s="240"/>
      <c r="HQD43" s="240"/>
      <c r="HQE43" s="240"/>
      <c r="HQF43" s="240"/>
      <c r="HQG43" s="240"/>
      <c r="HQH43" s="240"/>
      <c r="HQI43" s="240"/>
      <c r="HQJ43" s="240"/>
      <c r="HQK43" s="240"/>
      <c r="HQL43" s="240"/>
      <c r="HQM43" s="240"/>
      <c r="HQN43" s="240"/>
      <c r="HQO43" s="240"/>
      <c r="HQP43" s="240"/>
      <c r="HQQ43" s="240"/>
      <c r="HQR43" s="240"/>
      <c r="HQS43" s="240"/>
      <c r="HQT43" s="240"/>
      <c r="HQU43" s="240"/>
      <c r="HQV43" s="240"/>
      <c r="HQW43" s="240"/>
      <c r="HQX43" s="240"/>
      <c r="HQY43" s="240"/>
      <c r="HQZ43" s="240"/>
      <c r="HRA43" s="240"/>
      <c r="HRB43" s="240"/>
      <c r="HRC43" s="240"/>
      <c r="HRD43" s="240"/>
      <c r="HRE43" s="240"/>
      <c r="HRF43" s="240"/>
      <c r="HRG43" s="240"/>
      <c r="HRH43" s="240"/>
      <c r="HRI43" s="240"/>
      <c r="HRJ43" s="240"/>
      <c r="HRK43" s="240"/>
      <c r="HRL43" s="240"/>
      <c r="HRM43" s="240"/>
      <c r="HRN43" s="240"/>
      <c r="HRO43" s="240"/>
      <c r="HRP43" s="240"/>
      <c r="HRQ43" s="240"/>
      <c r="HRR43" s="240"/>
      <c r="HRS43" s="240"/>
      <c r="HRT43" s="240"/>
      <c r="HRU43" s="240"/>
      <c r="HRV43" s="240"/>
      <c r="HRW43" s="240"/>
      <c r="HRX43" s="240"/>
      <c r="HRY43" s="240"/>
      <c r="HRZ43" s="240"/>
      <c r="HSA43" s="240"/>
      <c r="HSB43" s="240"/>
      <c r="HSC43" s="240"/>
      <c r="HSD43" s="240"/>
      <c r="HSE43" s="240"/>
      <c r="HSF43" s="240"/>
      <c r="HSG43" s="240"/>
      <c r="HSH43" s="240"/>
      <c r="HSI43" s="240"/>
      <c r="HSJ43" s="240"/>
      <c r="HSK43" s="240"/>
      <c r="HSL43" s="240"/>
      <c r="HSM43" s="240"/>
      <c r="HSN43" s="240"/>
      <c r="HSO43" s="240"/>
      <c r="HSP43" s="240"/>
      <c r="HSQ43" s="240"/>
      <c r="HSR43" s="240"/>
      <c r="HSS43" s="240"/>
      <c r="HST43" s="240"/>
      <c r="HSU43" s="240"/>
      <c r="HSV43" s="240"/>
      <c r="HSW43" s="240"/>
      <c r="HSX43" s="240"/>
      <c r="HSY43" s="240"/>
      <c r="HSZ43" s="240"/>
      <c r="HTA43" s="240"/>
      <c r="HTB43" s="240"/>
      <c r="HTC43" s="240"/>
      <c r="HTD43" s="240"/>
      <c r="HTE43" s="240"/>
      <c r="HTF43" s="240"/>
      <c r="HTG43" s="240"/>
      <c r="HTH43" s="240"/>
      <c r="HTI43" s="240"/>
      <c r="HTJ43" s="240"/>
      <c r="HTK43" s="240"/>
      <c r="HTL43" s="240"/>
      <c r="HTM43" s="240"/>
      <c r="HTN43" s="240"/>
      <c r="HTO43" s="240"/>
      <c r="HTP43" s="240"/>
      <c r="HTQ43" s="240"/>
      <c r="HTR43" s="240"/>
      <c r="HTS43" s="240"/>
      <c r="HTT43" s="240"/>
      <c r="HTU43" s="240"/>
      <c r="HTV43" s="240"/>
      <c r="HTW43" s="240"/>
      <c r="HTX43" s="240"/>
      <c r="HTY43" s="240"/>
      <c r="HTZ43" s="240"/>
      <c r="HUA43" s="240"/>
      <c r="HUB43" s="240"/>
      <c r="HUC43" s="240"/>
      <c r="HUD43" s="240"/>
      <c r="HUE43" s="240"/>
      <c r="HUF43" s="240"/>
      <c r="HUG43" s="240"/>
      <c r="HUH43" s="240"/>
      <c r="HUI43" s="240"/>
      <c r="HUJ43" s="240"/>
      <c r="HUK43" s="240"/>
      <c r="HUL43" s="240"/>
      <c r="HUM43" s="240"/>
      <c r="HUN43" s="240"/>
      <c r="HUO43" s="240"/>
      <c r="HUP43" s="240"/>
      <c r="HUQ43" s="240"/>
      <c r="HUR43" s="240"/>
      <c r="HUS43" s="240"/>
      <c r="HUT43" s="240"/>
      <c r="HUU43" s="240"/>
      <c r="HUV43" s="240"/>
      <c r="HUW43" s="240"/>
      <c r="HUX43" s="240"/>
      <c r="HUY43" s="240"/>
      <c r="HUZ43" s="240"/>
      <c r="HVA43" s="240"/>
      <c r="HVB43" s="240"/>
      <c r="HVC43" s="240"/>
      <c r="HVD43" s="240"/>
      <c r="HVE43" s="240"/>
      <c r="HVF43" s="240"/>
      <c r="HVG43" s="240"/>
      <c r="HVH43" s="240"/>
      <c r="HVI43" s="240"/>
      <c r="HVJ43" s="240"/>
      <c r="HVK43" s="240"/>
      <c r="HVL43" s="240"/>
      <c r="HVM43" s="240"/>
      <c r="HVN43" s="240"/>
      <c r="HVO43" s="240"/>
      <c r="HVP43" s="240"/>
      <c r="HVQ43" s="240"/>
      <c r="HVR43" s="240"/>
      <c r="HVS43" s="240"/>
      <c r="HVT43" s="240"/>
      <c r="HVU43" s="240"/>
      <c r="HVV43" s="240"/>
      <c r="HVW43" s="240"/>
      <c r="HVX43" s="240"/>
      <c r="HVY43" s="240"/>
      <c r="HVZ43" s="240"/>
      <c r="HWA43" s="240"/>
      <c r="HWB43" s="240"/>
      <c r="HWC43" s="240"/>
      <c r="HWD43" s="240"/>
      <c r="HWE43" s="240"/>
      <c r="HWF43" s="240"/>
      <c r="HWG43" s="240"/>
      <c r="HWH43" s="240"/>
      <c r="HWI43" s="240"/>
      <c r="HWJ43" s="240"/>
      <c r="HWK43" s="240"/>
      <c r="HWL43" s="240"/>
      <c r="HWM43" s="240"/>
      <c r="HWN43" s="240"/>
      <c r="HWO43" s="240"/>
      <c r="HWP43" s="240"/>
      <c r="HWQ43" s="240"/>
      <c r="HWR43" s="240"/>
      <c r="HWS43" s="240"/>
      <c r="HWT43" s="240"/>
      <c r="HWU43" s="240"/>
      <c r="HWV43" s="240"/>
      <c r="HWW43" s="240"/>
      <c r="HWX43" s="240"/>
      <c r="HWY43" s="240"/>
      <c r="HWZ43" s="240"/>
      <c r="HXA43" s="240"/>
      <c r="HXB43" s="240"/>
      <c r="HXC43" s="240"/>
      <c r="HXD43" s="240"/>
      <c r="HXE43" s="240"/>
      <c r="HXF43" s="240"/>
      <c r="HXG43" s="240"/>
      <c r="HXH43" s="240"/>
      <c r="HXI43" s="240"/>
      <c r="HXJ43" s="240"/>
      <c r="HXK43" s="240"/>
      <c r="HXL43" s="240"/>
      <c r="HXM43" s="240"/>
      <c r="HXN43" s="240"/>
      <c r="HXO43" s="240"/>
      <c r="HXP43" s="240"/>
      <c r="HXQ43" s="240"/>
      <c r="HXR43" s="240"/>
      <c r="HXS43" s="240"/>
      <c r="HXT43" s="240"/>
      <c r="HXU43" s="240"/>
      <c r="HXV43" s="240"/>
      <c r="HXW43" s="240"/>
      <c r="HXX43" s="240"/>
      <c r="HXY43" s="240"/>
      <c r="HXZ43" s="240"/>
      <c r="HYA43" s="240"/>
      <c r="HYB43" s="240"/>
      <c r="HYC43" s="240"/>
      <c r="HYD43" s="240"/>
      <c r="HYE43" s="240"/>
      <c r="HYF43" s="240"/>
      <c r="HYG43" s="240"/>
      <c r="HYH43" s="240"/>
      <c r="HYI43" s="240"/>
      <c r="HYJ43" s="240"/>
      <c r="HYK43" s="240"/>
      <c r="HYL43" s="240"/>
      <c r="HYM43" s="240"/>
      <c r="HYN43" s="240"/>
      <c r="HYO43" s="240"/>
      <c r="HYP43" s="240"/>
      <c r="HYQ43" s="240"/>
      <c r="HYR43" s="240"/>
      <c r="HYS43" s="240"/>
      <c r="HYT43" s="240"/>
      <c r="HYU43" s="240"/>
      <c r="HYV43" s="240"/>
      <c r="HYW43" s="240"/>
      <c r="HYX43" s="240"/>
      <c r="HYY43" s="240"/>
      <c r="HYZ43" s="240"/>
      <c r="HZA43" s="240"/>
      <c r="HZB43" s="240"/>
      <c r="HZC43" s="240"/>
      <c r="HZD43" s="240"/>
      <c r="HZE43" s="240"/>
      <c r="HZF43" s="240"/>
      <c r="HZG43" s="240"/>
      <c r="HZH43" s="240"/>
      <c r="HZI43" s="240"/>
      <c r="HZJ43" s="240"/>
      <c r="HZK43" s="240"/>
      <c r="HZL43" s="240"/>
      <c r="HZM43" s="240"/>
      <c r="HZN43" s="240"/>
      <c r="HZO43" s="240"/>
      <c r="HZP43" s="240"/>
      <c r="HZQ43" s="240"/>
      <c r="HZR43" s="240"/>
      <c r="HZS43" s="240"/>
      <c r="HZT43" s="240"/>
      <c r="HZU43" s="240"/>
      <c r="HZV43" s="240"/>
      <c r="HZW43" s="240"/>
      <c r="HZX43" s="240"/>
      <c r="HZY43" s="240"/>
      <c r="HZZ43" s="240"/>
      <c r="IAA43" s="240"/>
      <c r="IAB43" s="240"/>
      <c r="IAC43" s="240"/>
      <c r="IAD43" s="240"/>
      <c r="IAE43" s="240"/>
      <c r="IAF43" s="240"/>
      <c r="IAG43" s="240"/>
      <c r="IAH43" s="240"/>
      <c r="IAI43" s="240"/>
      <c r="IAJ43" s="240"/>
      <c r="IAK43" s="240"/>
      <c r="IAL43" s="240"/>
      <c r="IAM43" s="240"/>
      <c r="IAN43" s="240"/>
      <c r="IAO43" s="240"/>
      <c r="IAP43" s="240"/>
      <c r="IAQ43" s="240"/>
      <c r="IAR43" s="240"/>
      <c r="IAS43" s="240"/>
      <c r="IAT43" s="240"/>
      <c r="IAU43" s="240"/>
      <c r="IAV43" s="240"/>
      <c r="IAW43" s="240"/>
      <c r="IAX43" s="240"/>
      <c r="IAY43" s="240"/>
      <c r="IAZ43" s="240"/>
      <c r="IBA43" s="240"/>
      <c r="IBB43" s="240"/>
      <c r="IBC43" s="240"/>
      <c r="IBD43" s="240"/>
      <c r="IBE43" s="240"/>
      <c r="IBF43" s="240"/>
      <c r="IBG43" s="240"/>
      <c r="IBH43" s="240"/>
      <c r="IBI43" s="240"/>
      <c r="IBJ43" s="240"/>
      <c r="IBK43" s="240"/>
      <c r="IBL43" s="240"/>
      <c r="IBM43" s="240"/>
      <c r="IBN43" s="240"/>
      <c r="IBO43" s="240"/>
      <c r="IBP43" s="240"/>
      <c r="IBQ43" s="240"/>
      <c r="IBR43" s="240"/>
      <c r="IBS43" s="240"/>
      <c r="IBT43" s="240"/>
      <c r="IBU43" s="240"/>
      <c r="IBV43" s="240"/>
      <c r="IBW43" s="240"/>
      <c r="IBX43" s="240"/>
      <c r="IBY43" s="240"/>
      <c r="IBZ43" s="240"/>
      <c r="ICA43" s="240"/>
      <c r="ICB43" s="240"/>
      <c r="ICC43" s="240"/>
      <c r="ICD43" s="240"/>
      <c r="ICE43" s="240"/>
      <c r="ICF43" s="240"/>
      <c r="ICG43" s="240"/>
      <c r="ICH43" s="240"/>
      <c r="ICI43" s="240"/>
      <c r="ICJ43" s="240"/>
      <c r="ICK43" s="240"/>
      <c r="ICL43" s="240"/>
      <c r="ICM43" s="240"/>
      <c r="ICN43" s="240"/>
      <c r="ICO43" s="240"/>
      <c r="ICP43" s="240"/>
      <c r="ICQ43" s="240"/>
      <c r="ICR43" s="240"/>
      <c r="ICS43" s="240"/>
      <c r="ICT43" s="240"/>
      <c r="ICU43" s="240"/>
      <c r="ICV43" s="240"/>
      <c r="ICW43" s="240"/>
      <c r="ICX43" s="240"/>
      <c r="ICY43" s="240"/>
      <c r="ICZ43" s="240"/>
      <c r="IDA43" s="240"/>
      <c r="IDB43" s="240"/>
      <c r="IDC43" s="240"/>
      <c r="IDD43" s="240"/>
      <c r="IDE43" s="240"/>
      <c r="IDF43" s="240"/>
      <c r="IDG43" s="240"/>
      <c r="IDH43" s="240"/>
      <c r="IDI43" s="240"/>
      <c r="IDJ43" s="240"/>
      <c r="IDK43" s="240"/>
      <c r="IDL43" s="240"/>
      <c r="IDM43" s="240"/>
      <c r="IDN43" s="240"/>
      <c r="IDO43" s="240"/>
      <c r="IDP43" s="240"/>
      <c r="IDQ43" s="240"/>
      <c r="IDR43" s="240"/>
      <c r="IDS43" s="240"/>
      <c r="IDT43" s="240"/>
      <c r="IDU43" s="240"/>
      <c r="IDV43" s="240"/>
      <c r="IDW43" s="240"/>
      <c r="IDX43" s="240"/>
      <c r="IDY43" s="240"/>
      <c r="IDZ43" s="240"/>
      <c r="IEA43" s="240"/>
      <c r="IEB43" s="240"/>
      <c r="IEC43" s="240"/>
      <c r="IED43" s="240"/>
      <c r="IEE43" s="240"/>
      <c r="IEF43" s="240"/>
      <c r="IEG43" s="240"/>
      <c r="IEH43" s="240"/>
      <c r="IEI43" s="240"/>
      <c r="IEJ43" s="240"/>
      <c r="IEK43" s="240"/>
      <c r="IEL43" s="240"/>
      <c r="IEM43" s="240"/>
      <c r="IEN43" s="240"/>
      <c r="IEO43" s="240"/>
      <c r="IEP43" s="240"/>
      <c r="IEQ43" s="240"/>
      <c r="IER43" s="240"/>
      <c r="IES43" s="240"/>
      <c r="IET43" s="240"/>
      <c r="IEU43" s="240"/>
      <c r="IEV43" s="240"/>
      <c r="IEW43" s="240"/>
      <c r="IEX43" s="240"/>
      <c r="IEY43" s="240"/>
      <c r="IEZ43" s="240"/>
      <c r="IFA43" s="240"/>
      <c r="IFB43" s="240"/>
      <c r="IFC43" s="240"/>
      <c r="IFD43" s="240"/>
      <c r="IFE43" s="240"/>
      <c r="IFF43" s="240"/>
      <c r="IFG43" s="240"/>
      <c r="IFH43" s="240"/>
      <c r="IFI43" s="240"/>
      <c r="IFJ43" s="240"/>
      <c r="IFK43" s="240"/>
      <c r="IFL43" s="240"/>
      <c r="IFM43" s="240"/>
      <c r="IFN43" s="240"/>
      <c r="IFO43" s="240"/>
      <c r="IFP43" s="240"/>
      <c r="IFQ43" s="240"/>
      <c r="IFR43" s="240"/>
      <c r="IFS43" s="240"/>
      <c r="IFT43" s="240"/>
      <c r="IFU43" s="240"/>
      <c r="IFV43" s="240"/>
      <c r="IFW43" s="240"/>
      <c r="IFX43" s="240"/>
      <c r="IFY43" s="240"/>
      <c r="IFZ43" s="240"/>
      <c r="IGA43" s="240"/>
      <c r="IGB43" s="240"/>
      <c r="IGC43" s="240"/>
      <c r="IGD43" s="240"/>
      <c r="IGE43" s="240"/>
      <c r="IGF43" s="240"/>
      <c r="IGG43" s="240"/>
      <c r="IGH43" s="240"/>
      <c r="IGI43" s="240"/>
      <c r="IGJ43" s="240"/>
      <c r="IGK43" s="240"/>
      <c r="IGL43" s="240"/>
      <c r="IGM43" s="240"/>
      <c r="IGN43" s="240"/>
      <c r="IGO43" s="240"/>
      <c r="IGP43" s="240"/>
      <c r="IGQ43" s="240"/>
      <c r="IGR43" s="240"/>
      <c r="IGS43" s="240"/>
      <c r="IGT43" s="240"/>
      <c r="IGU43" s="240"/>
      <c r="IGV43" s="240"/>
      <c r="IGW43" s="240"/>
      <c r="IGX43" s="240"/>
      <c r="IGY43" s="240"/>
      <c r="IGZ43" s="240"/>
      <c r="IHA43" s="240"/>
      <c r="IHB43" s="240"/>
      <c r="IHC43" s="240"/>
      <c r="IHD43" s="240"/>
      <c r="IHE43" s="240"/>
      <c r="IHF43" s="240"/>
      <c r="IHG43" s="240"/>
      <c r="IHH43" s="240"/>
      <c r="IHI43" s="240"/>
      <c r="IHJ43" s="240"/>
      <c r="IHK43" s="240"/>
      <c r="IHL43" s="240"/>
      <c r="IHM43" s="240"/>
      <c r="IHN43" s="240"/>
      <c r="IHO43" s="240"/>
      <c r="IHP43" s="240"/>
      <c r="IHQ43" s="240"/>
      <c r="IHR43" s="240"/>
      <c r="IHS43" s="240"/>
      <c r="IHT43" s="240"/>
      <c r="IHU43" s="240"/>
      <c r="IHV43" s="240"/>
      <c r="IHW43" s="240"/>
      <c r="IHX43" s="240"/>
      <c r="IHY43" s="240"/>
      <c r="IHZ43" s="240"/>
      <c r="IIA43" s="240"/>
      <c r="IIB43" s="240"/>
      <c r="IIC43" s="240"/>
      <c r="IID43" s="240"/>
      <c r="IIE43" s="240"/>
      <c r="IIF43" s="240"/>
      <c r="IIG43" s="240"/>
      <c r="IIH43" s="240"/>
      <c r="III43" s="240"/>
      <c r="IIJ43" s="240"/>
      <c r="IIK43" s="240"/>
      <c r="IIL43" s="240"/>
      <c r="IIM43" s="240"/>
      <c r="IIN43" s="240"/>
      <c r="IIO43" s="240"/>
      <c r="IIP43" s="240"/>
      <c r="IIQ43" s="240"/>
      <c r="IIR43" s="240"/>
      <c r="IIS43" s="240"/>
      <c r="IIT43" s="240"/>
      <c r="IIU43" s="240"/>
      <c r="IIV43" s="240"/>
      <c r="IIW43" s="240"/>
      <c r="IIX43" s="240"/>
      <c r="IIY43" s="240"/>
      <c r="IIZ43" s="240"/>
      <c r="IJA43" s="240"/>
      <c r="IJB43" s="240"/>
      <c r="IJC43" s="240"/>
      <c r="IJD43" s="240"/>
      <c r="IJE43" s="240"/>
      <c r="IJF43" s="240"/>
      <c r="IJG43" s="240"/>
      <c r="IJH43" s="240"/>
      <c r="IJI43" s="240"/>
      <c r="IJJ43" s="240"/>
      <c r="IJK43" s="240"/>
      <c r="IJL43" s="240"/>
      <c r="IJM43" s="240"/>
      <c r="IJN43" s="240"/>
      <c r="IJO43" s="240"/>
      <c r="IJP43" s="240"/>
      <c r="IJQ43" s="240"/>
      <c r="IJR43" s="240"/>
      <c r="IJS43" s="240"/>
      <c r="IJT43" s="240"/>
      <c r="IJU43" s="240"/>
      <c r="IJV43" s="240"/>
      <c r="IJW43" s="240"/>
      <c r="IJX43" s="240"/>
      <c r="IJY43" s="240"/>
      <c r="IJZ43" s="240"/>
      <c r="IKA43" s="240"/>
      <c r="IKB43" s="240"/>
      <c r="IKC43" s="240"/>
      <c r="IKD43" s="240"/>
      <c r="IKE43" s="240"/>
      <c r="IKF43" s="240"/>
      <c r="IKG43" s="240"/>
      <c r="IKH43" s="240"/>
      <c r="IKI43" s="240"/>
      <c r="IKJ43" s="240"/>
      <c r="IKK43" s="240"/>
      <c r="IKL43" s="240"/>
      <c r="IKM43" s="240"/>
      <c r="IKN43" s="240"/>
      <c r="IKO43" s="240"/>
      <c r="IKP43" s="240"/>
      <c r="IKQ43" s="240"/>
      <c r="IKR43" s="240"/>
      <c r="IKS43" s="240"/>
      <c r="IKT43" s="240"/>
      <c r="IKU43" s="240"/>
      <c r="IKV43" s="240"/>
      <c r="IKW43" s="240"/>
      <c r="IKX43" s="240"/>
      <c r="IKY43" s="240"/>
      <c r="IKZ43" s="240"/>
      <c r="ILA43" s="240"/>
      <c r="ILB43" s="240"/>
      <c r="ILC43" s="240"/>
      <c r="ILD43" s="240"/>
      <c r="ILE43" s="240"/>
      <c r="ILF43" s="240"/>
      <c r="ILG43" s="240"/>
      <c r="ILH43" s="240"/>
      <c r="ILI43" s="240"/>
      <c r="ILJ43" s="240"/>
      <c r="ILK43" s="240"/>
      <c r="ILL43" s="240"/>
      <c r="ILM43" s="240"/>
      <c r="ILN43" s="240"/>
      <c r="ILO43" s="240"/>
      <c r="ILP43" s="240"/>
      <c r="ILQ43" s="240"/>
      <c r="ILR43" s="240"/>
      <c r="ILS43" s="240"/>
      <c r="ILT43" s="240"/>
      <c r="ILU43" s="240"/>
      <c r="ILV43" s="240"/>
      <c r="ILW43" s="240"/>
      <c r="ILX43" s="240"/>
      <c r="ILY43" s="240"/>
      <c r="ILZ43" s="240"/>
      <c r="IMA43" s="240"/>
      <c r="IMB43" s="240"/>
      <c r="IMC43" s="240"/>
      <c r="IMD43" s="240"/>
      <c r="IME43" s="240"/>
      <c r="IMF43" s="240"/>
      <c r="IMG43" s="240"/>
      <c r="IMH43" s="240"/>
      <c r="IMI43" s="240"/>
      <c r="IMJ43" s="240"/>
      <c r="IMK43" s="240"/>
      <c r="IML43" s="240"/>
      <c r="IMM43" s="240"/>
      <c r="IMN43" s="240"/>
      <c r="IMO43" s="240"/>
      <c r="IMP43" s="240"/>
      <c r="IMQ43" s="240"/>
      <c r="IMR43" s="240"/>
      <c r="IMS43" s="240"/>
      <c r="IMT43" s="240"/>
      <c r="IMU43" s="240"/>
      <c r="IMV43" s="240"/>
      <c r="IMW43" s="240"/>
      <c r="IMX43" s="240"/>
      <c r="IMY43" s="240"/>
      <c r="IMZ43" s="240"/>
      <c r="INA43" s="240"/>
      <c r="INB43" s="240"/>
      <c r="INC43" s="240"/>
      <c r="IND43" s="240"/>
      <c r="INE43" s="240"/>
      <c r="INF43" s="240"/>
      <c r="ING43" s="240"/>
      <c r="INH43" s="240"/>
      <c r="INI43" s="240"/>
      <c r="INJ43" s="240"/>
      <c r="INK43" s="240"/>
      <c r="INL43" s="240"/>
      <c r="INM43" s="240"/>
      <c r="INN43" s="240"/>
      <c r="INO43" s="240"/>
      <c r="INP43" s="240"/>
      <c r="INQ43" s="240"/>
      <c r="INR43" s="240"/>
      <c r="INS43" s="240"/>
      <c r="INT43" s="240"/>
      <c r="INU43" s="240"/>
      <c r="INV43" s="240"/>
      <c r="INW43" s="240"/>
      <c r="INX43" s="240"/>
      <c r="INY43" s="240"/>
      <c r="INZ43" s="240"/>
      <c r="IOA43" s="240"/>
      <c r="IOB43" s="240"/>
      <c r="IOC43" s="240"/>
      <c r="IOD43" s="240"/>
      <c r="IOE43" s="240"/>
      <c r="IOF43" s="240"/>
      <c r="IOG43" s="240"/>
      <c r="IOH43" s="240"/>
      <c r="IOI43" s="240"/>
      <c r="IOJ43" s="240"/>
      <c r="IOK43" s="240"/>
      <c r="IOL43" s="240"/>
      <c r="IOM43" s="240"/>
      <c r="ION43" s="240"/>
      <c r="IOO43" s="240"/>
      <c r="IOP43" s="240"/>
      <c r="IOQ43" s="240"/>
      <c r="IOR43" s="240"/>
      <c r="IOS43" s="240"/>
      <c r="IOT43" s="240"/>
      <c r="IOU43" s="240"/>
      <c r="IOV43" s="240"/>
      <c r="IOW43" s="240"/>
      <c r="IOX43" s="240"/>
      <c r="IOY43" s="240"/>
      <c r="IOZ43" s="240"/>
      <c r="IPA43" s="240"/>
      <c r="IPB43" s="240"/>
      <c r="IPC43" s="240"/>
      <c r="IPD43" s="240"/>
      <c r="IPE43" s="240"/>
      <c r="IPF43" s="240"/>
      <c r="IPG43" s="240"/>
      <c r="IPH43" s="240"/>
      <c r="IPI43" s="240"/>
      <c r="IPJ43" s="240"/>
      <c r="IPK43" s="240"/>
      <c r="IPL43" s="240"/>
      <c r="IPM43" s="240"/>
      <c r="IPN43" s="240"/>
      <c r="IPO43" s="240"/>
      <c r="IPP43" s="240"/>
      <c r="IPQ43" s="240"/>
      <c r="IPR43" s="240"/>
      <c r="IPS43" s="240"/>
      <c r="IPT43" s="240"/>
      <c r="IPU43" s="240"/>
      <c r="IPV43" s="240"/>
      <c r="IPW43" s="240"/>
      <c r="IPX43" s="240"/>
      <c r="IPY43" s="240"/>
      <c r="IPZ43" s="240"/>
      <c r="IQA43" s="240"/>
      <c r="IQB43" s="240"/>
      <c r="IQC43" s="240"/>
      <c r="IQD43" s="240"/>
      <c r="IQE43" s="240"/>
      <c r="IQF43" s="240"/>
      <c r="IQG43" s="240"/>
      <c r="IQH43" s="240"/>
      <c r="IQI43" s="240"/>
      <c r="IQJ43" s="240"/>
      <c r="IQK43" s="240"/>
      <c r="IQL43" s="240"/>
      <c r="IQM43" s="240"/>
      <c r="IQN43" s="240"/>
      <c r="IQO43" s="240"/>
      <c r="IQP43" s="240"/>
      <c r="IQQ43" s="240"/>
      <c r="IQR43" s="240"/>
      <c r="IQS43" s="240"/>
      <c r="IQT43" s="240"/>
      <c r="IQU43" s="240"/>
      <c r="IQV43" s="240"/>
      <c r="IQW43" s="240"/>
      <c r="IQX43" s="240"/>
      <c r="IQY43" s="240"/>
      <c r="IQZ43" s="240"/>
      <c r="IRA43" s="240"/>
      <c r="IRB43" s="240"/>
      <c r="IRC43" s="240"/>
      <c r="IRD43" s="240"/>
      <c r="IRE43" s="240"/>
      <c r="IRF43" s="240"/>
      <c r="IRG43" s="240"/>
      <c r="IRH43" s="240"/>
      <c r="IRI43" s="240"/>
      <c r="IRJ43" s="240"/>
      <c r="IRK43" s="240"/>
      <c r="IRL43" s="240"/>
      <c r="IRM43" s="240"/>
      <c r="IRN43" s="240"/>
      <c r="IRO43" s="240"/>
      <c r="IRP43" s="240"/>
      <c r="IRQ43" s="240"/>
      <c r="IRR43" s="240"/>
      <c r="IRS43" s="240"/>
      <c r="IRT43" s="240"/>
      <c r="IRU43" s="240"/>
      <c r="IRV43" s="240"/>
      <c r="IRW43" s="240"/>
      <c r="IRX43" s="240"/>
      <c r="IRY43" s="240"/>
      <c r="IRZ43" s="240"/>
      <c r="ISA43" s="240"/>
      <c r="ISB43" s="240"/>
      <c r="ISC43" s="240"/>
      <c r="ISD43" s="240"/>
      <c r="ISE43" s="240"/>
      <c r="ISF43" s="240"/>
      <c r="ISG43" s="240"/>
      <c r="ISH43" s="240"/>
      <c r="ISI43" s="240"/>
      <c r="ISJ43" s="240"/>
      <c r="ISK43" s="240"/>
      <c r="ISL43" s="240"/>
      <c r="ISM43" s="240"/>
      <c r="ISN43" s="240"/>
      <c r="ISO43" s="240"/>
      <c r="ISP43" s="240"/>
      <c r="ISQ43" s="240"/>
      <c r="ISR43" s="240"/>
      <c r="ISS43" s="240"/>
      <c r="IST43" s="240"/>
      <c r="ISU43" s="240"/>
      <c r="ISV43" s="240"/>
      <c r="ISW43" s="240"/>
      <c r="ISX43" s="240"/>
      <c r="ISY43" s="240"/>
      <c r="ISZ43" s="240"/>
      <c r="ITA43" s="240"/>
      <c r="ITB43" s="240"/>
      <c r="ITC43" s="240"/>
      <c r="ITD43" s="240"/>
      <c r="ITE43" s="240"/>
      <c r="ITF43" s="240"/>
      <c r="ITG43" s="240"/>
      <c r="ITH43" s="240"/>
      <c r="ITI43" s="240"/>
      <c r="ITJ43" s="240"/>
      <c r="ITK43" s="240"/>
      <c r="ITL43" s="240"/>
      <c r="ITM43" s="240"/>
      <c r="ITN43" s="240"/>
      <c r="ITO43" s="240"/>
      <c r="ITP43" s="240"/>
      <c r="ITQ43" s="240"/>
      <c r="ITR43" s="240"/>
      <c r="ITS43" s="240"/>
      <c r="ITT43" s="240"/>
      <c r="ITU43" s="240"/>
      <c r="ITV43" s="240"/>
      <c r="ITW43" s="240"/>
      <c r="ITX43" s="240"/>
      <c r="ITY43" s="240"/>
      <c r="ITZ43" s="240"/>
      <c r="IUA43" s="240"/>
      <c r="IUB43" s="240"/>
      <c r="IUC43" s="240"/>
      <c r="IUD43" s="240"/>
      <c r="IUE43" s="240"/>
      <c r="IUF43" s="240"/>
      <c r="IUG43" s="240"/>
      <c r="IUH43" s="240"/>
      <c r="IUI43" s="240"/>
      <c r="IUJ43" s="240"/>
      <c r="IUK43" s="240"/>
      <c r="IUL43" s="240"/>
      <c r="IUM43" s="240"/>
      <c r="IUN43" s="240"/>
      <c r="IUO43" s="240"/>
      <c r="IUP43" s="240"/>
      <c r="IUQ43" s="240"/>
      <c r="IUR43" s="240"/>
      <c r="IUS43" s="240"/>
      <c r="IUT43" s="240"/>
      <c r="IUU43" s="240"/>
      <c r="IUV43" s="240"/>
      <c r="IUW43" s="240"/>
      <c r="IUX43" s="240"/>
      <c r="IUY43" s="240"/>
      <c r="IUZ43" s="240"/>
      <c r="IVA43" s="240"/>
      <c r="IVB43" s="240"/>
      <c r="IVC43" s="240"/>
      <c r="IVD43" s="240"/>
      <c r="IVE43" s="240"/>
      <c r="IVF43" s="240"/>
      <c r="IVG43" s="240"/>
      <c r="IVH43" s="240"/>
      <c r="IVI43" s="240"/>
      <c r="IVJ43" s="240"/>
      <c r="IVK43" s="240"/>
      <c r="IVL43" s="240"/>
      <c r="IVM43" s="240"/>
      <c r="IVN43" s="240"/>
      <c r="IVO43" s="240"/>
      <c r="IVP43" s="240"/>
      <c r="IVQ43" s="240"/>
      <c r="IVR43" s="240"/>
      <c r="IVS43" s="240"/>
      <c r="IVT43" s="240"/>
      <c r="IVU43" s="240"/>
      <c r="IVV43" s="240"/>
      <c r="IVW43" s="240"/>
      <c r="IVX43" s="240"/>
      <c r="IVY43" s="240"/>
      <c r="IVZ43" s="240"/>
      <c r="IWA43" s="240"/>
      <c r="IWB43" s="240"/>
      <c r="IWC43" s="240"/>
      <c r="IWD43" s="240"/>
      <c r="IWE43" s="240"/>
      <c r="IWF43" s="240"/>
      <c r="IWG43" s="240"/>
      <c r="IWH43" s="240"/>
      <c r="IWI43" s="240"/>
      <c r="IWJ43" s="240"/>
      <c r="IWK43" s="240"/>
      <c r="IWL43" s="240"/>
      <c r="IWM43" s="240"/>
      <c r="IWN43" s="240"/>
      <c r="IWO43" s="240"/>
      <c r="IWP43" s="240"/>
      <c r="IWQ43" s="240"/>
      <c r="IWR43" s="240"/>
      <c r="IWS43" s="240"/>
      <c r="IWT43" s="240"/>
      <c r="IWU43" s="240"/>
      <c r="IWV43" s="240"/>
      <c r="IWW43" s="240"/>
      <c r="IWX43" s="240"/>
      <c r="IWY43" s="240"/>
      <c r="IWZ43" s="240"/>
      <c r="IXA43" s="240"/>
      <c r="IXB43" s="240"/>
      <c r="IXC43" s="240"/>
      <c r="IXD43" s="240"/>
      <c r="IXE43" s="240"/>
      <c r="IXF43" s="240"/>
      <c r="IXG43" s="240"/>
      <c r="IXH43" s="240"/>
      <c r="IXI43" s="240"/>
      <c r="IXJ43" s="240"/>
      <c r="IXK43" s="240"/>
      <c r="IXL43" s="240"/>
      <c r="IXM43" s="240"/>
      <c r="IXN43" s="240"/>
      <c r="IXO43" s="240"/>
      <c r="IXP43" s="240"/>
      <c r="IXQ43" s="240"/>
      <c r="IXR43" s="240"/>
      <c r="IXS43" s="240"/>
      <c r="IXT43" s="240"/>
      <c r="IXU43" s="240"/>
      <c r="IXV43" s="240"/>
      <c r="IXW43" s="240"/>
      <c r="IXX43" s="240"/>
      <c r="IXY43" s="240"/>
      <c r="IXZ43" s="240"/>
      <c r="IYA43" s="240"/>
      <c r="IYB43" s="240"/>
      <c r="IYC43" s="240"/>
      <c r="IYD43" s="240"/>
      <c r="IYE43" s="240"/>
      <c r="IYF43" s="240"/>
      <c r="IYG43" s="240"/>
      <c r="IYH43" s="240"/>
      <c r="IYI43" s="240"/>
      <c r="IYJ43" s="240"/>
      <c r="IYK43" s="240"/>
      <c r="IYL43" s="240"/>
      <c r="IYM43" s="240"/>
      <c r="IYN43" s="240"/>
      <c r="IYO43" s="240"/>
      <c r="IYP43" s="240"/>
      <c r="IYQ43" s="240"/>
      <c r="IYR43" s="240"/>
      <c r="IYS43" s="240"/>
      <c r="IYT43" s="240"/>
      <c r="IYU43" s="240"/>
      <c r="IYV43" s="240"/>
      <c r="IYW43" s="240"/>
      <c r="IYX43" s="240"/>
      <c r="IYY43" s="240"/>
      <c r="IYZ43" s="240"/>
      <c r="IZA43" s="240"/>
      <c r="IZB43" s="240"/>
      <c r="IZC43" s="240"/>
      <c r="IZD43" s="240"/>
      <c r="IZE43" s="240"/>
      <c r="IZF43" s="240"/>
      <c r="IZG43" s="240"/>
      <c r="IZH43" s="240"/>
      <c r="IZI43" s="240"/>
      <c r="IZJ43" s="240"/>
      <c r="IZK43" s="240"/>
      <c r="IZL43" s="240"/>
      <c r="IZM43" s="240"/>
      <c r="IZN43" s="240"/>
      <c r="IZO43" s="240"/>
      <c r="IZP43" s="240"/>
      <c r="IZQ43" s="240"/>
      <c r="IZR43" s="240"/>
      <c r="IZS43" s="240"/>
      <c r="IZT43" s="240"/>
      <c r="IZU43" s="240"/>
      <c r="IZV43" s="240"/>
      <c r="IZW43" s="240"/>
      <c r="IZX43" s="240"/>
      <c r="IZY43" s="240"/>
      <c r="IZZ43" s="240"/>
      <c r="JAA43" s="240"/>
      <c r="JAB43" s="240"/>
      <c r="JAC43" s="240"/>
      <c r="JAD43" s="240"/>
      <c r="JAE43" s="240"/>
      <c r="JAF43" s="240"/>
      <c r="JAG43" s="240"/>
      <c r="JAH43" s="240"/>
      <c r="JAI43" s="240"/>
      <c r="JAJ43" s="240"/>
      <c r="JAK43" s="240"/>
      <c r="JAL43" s="240"/>
      <c r="JAM43" s="240"/>
      <c r="JAN43" s="240"/>
      <c r="JAO43" s="240"/>
      <c r="JAP43" s="240"/>
      <c r="JAQ43" s="240"/>
      <c r="JAR43" s="240"/>
      <c r="JAS43" s="240"/>
      <c r="JAT43" s="240"/>
      <c r="JAU43" s="240"/>
      <c r="JAV43" s="240"/>
      <c r="JAW43" s="240"/>
      <c r="JAX43" s="240"/>
      <c r="JAY43" s="240"/>
      <c r="JAZ43" s="240"/>
      <c r="JBA43" s="240"/>
      <c r="JBB43" s="240"/>
      <c r="JBC43" s="240"/>
      <c r="JBD43" s="240"/>
      <c r="JBE43" s="240"/>
      <c r="JBF43" s="240"/>
      <c r="JBG43" s="240"/>
      <c r="JBH43" s="240"/>
      <c r="JBI43" s="240"/>
      <c r="JBJ43" s="240"/>
      <c r="JBK43" s="240"/>
      <c r="JBL43" s="240"/>
      <c r="JBM43" s="240"/>
      <c r="JBN43" s="240"/>
      <c r="JBO43" s="240"/>
      <c r="JBP43" s="240"/>
      <c r="JBQ43" s="240"/>
      <c r="JBR43" s="240"/>
      <c r="JBS43" s="240"/>
      <c r="JBT43" s="240"/>
      <c r="JBU43" s="240"/>
      <c r="JBV43" s="240"/>
      <c r="JBW43" s="240"/>
      <c r="JBX43" s="240"/>
      <c r="JBY43" s="240"/>
      <c r="JBZ43" s="240"/>
      <c r="JCA43" s="240"/>
      <c r="JCB43" s="240"/>
      <c r="JCC43" s="240"/>
      <c r="JCD43" s="240"/>
      <c r="JCE43" s="240"/>
      <c r="JCF43" s="240"/>
      <c r="JCG43" s="240"/>
      <c r="JCH43" s="240"/>
      <c r="JCI43" s="240"/>
      <c r="JCJ43" s="240"/>
      <c r="JCK43" s="240"/>
      <c r="JCL43" s="240"/>
      <c r="JCM43" s="240"/>
      <c r="JCN43" s="240"/>
      <c r="JCO43" s="240"/>
      <c r="JCP43" s="240"/>
      <c r="JCQ43" s="240"/>
      <c r="JCR43" s="240"/>
      <c r="JCS43" s="240"/>
      <c r="JCT43" s="240"/>
      <c r="JCU43" s="240"/>
      <c r="JCV43" s="240"/>
      <c r="JCW43" s="240"/>
      <c r="JCX43" s="240"/>
      <c r="JCY43" s="240"/>
      <c r="JCZ43" s="240"/>
      <c r="JDA43" s="240"/>
      <c r="JDB43" s="240"/>
      <c r="JDC43" s="240"/>
      <c r="JDD43" s="240"/>
      <c r="JDE43" s="240"/>
      <c r="JDF43" s="240"/>
      <c r="JDG43" s="240"/>
      <c r="JDH43" s="240"/>
      <c r="JDI43" s="240"/>
      <c r="JDJ43" s="240"/>
      <c r="JDK43" s="240"/>
      <c r="JDL43" s="240"/>
      <c r="JDM43" s="240"/>
      <c r="JDN43" s="240"/>
      <c r="JDO43" s="240"/>
      <c r="JDP43" s="240"/>
      <c r="JDQ43" s="240"/>
      <c r="JDR43" s="240"/>
      <c r="JDS43" s="240"/>
      <c r="JDT43" s="240"/>
      <c r="JDU43" s="240"/>
      <c r="JDV43" s="240"/>
      <c r="JDW43" s="240"/>
      <c r="JDX43" s="240"/>
      <c r="JDY43" s="240"/>
      <c r="JDZ43" s="240"/>
      <c r="JEA43" s="240"/>
      <c r="JEB43" s="240"/>
      <c r="JEC43" s="240"/>
      <c r="JED43" s="240"/>
      <c r="JEE43" s="240"/>
      <c r="JEF43" s="240"/>
      <c r="JEG43" s="240"/>
      <c r="JEH43" s="240"/>
      <c r="JEI43" s="240"/>
      <c r="JEJ43" s="240"/>
      <c r="JEK43" s="240"/>
      <c r="JEL43" s="240"/>
      <c r="JEM43" s="240"/>
      <c r="JEN43" s="240"/>
      <c r="JEO43" s="240"/>
      <c r="JEP43" s="240"/>
      <c r="JEQ43" s="240"/>
      <c r="JER43" s="240"/>
      <c r="JES43" s="240"/>
      <c r="JET43" s="240"/>
      <c r="JEU43" s="240"/>
      <c r="JEV43" s="240"/>
      <c r="JEW43" s="240"/>
      <c r="JEX43" s="240"/>
      <c r="JEY43" s="240"/>
      <c r="JEZ43" s="240"/>
      <c r="JFA43" s="240"/>
      <c r="JFB43" s="240"/>
      <c r="JFC43" s="240"/>
      <c r="JFD43" s="240"/>
      <c r="JFE43" s="240"/>
      <c r="JFF43" s="240"/>
      <c r="JFG43" s="240"/>
      <c r="JFH43" s="240"/>
      <c r="JFI43" s="240"/>
      <c r="JFJ43" s="240"/>
      <c r="JFK43" s="240"/>
      <c r="JFL43" s="240"/>
      <c r="JFM43" s="240"/>
      <c r="JFN43" s="240"/>
      <c r="JFO43" s="240"/>
      <c r="JFP43" s="240"/>
      <c r="JFQ43" s="240"/>
      <c r="JFR43" s="240"/>
      <c r="JFS43" s="240"/>
      <c r="JFT43" s="240"/>
      <c r="JFU43" s="240"/>
      <c r="JFV43" s="240"/>
      <c r="JFW43" s="240"/>
      <c r="JFX43" s="240"/>
      <c r="JFY43" s="240"/>
      <c r="JFZ43" s="240"/>
      <c r="JGA43" s="240"/>
      <c r="JGB43" s="240"/>
      <c r="JGC43" s="240"/>
      <c r="JGD43" s="240"/>
      <c r="JGE43" s="240"/>
      <c r="JGF43" s="240"/>
      <c r="JGG43" s="240"/>
      <c r="JGH43" s="240"/>
      <c r="JGI43" s="240"/>
      <c r="JGJ43" s="240"/>
      <c r="JGK43" s="240"/>
      <c r="JGL43" s="240"/>
      <c r="JGM43" s="240"/>
      <c r="JGN43" s="240"/>
      <c r="JGO43" s="240"/>
      <c r="JGP43" s="240"/>
      <c r="JGQ43" s="240"/>
      <c r="JGR43" s="240"/>
      <c r="JGS43" s="240"/>
      <c r="JGT43" s="240"/>
      <c r="JGU43" s="240"/>
      <c r="JGV43" s="240"/>
      <c r="JGW43" s="240"/>
      <c r="JGX43" s="240"/>
      <c r="JGY43" s="240"/>
      <c r="JGZ43" s="240"/>
      <c r="JHA43" s="240"/>
      <c r="JHB43" s="240"/>
      <c r="JHC43" s="240"/>
      <c r="JHD43" s="240"/>
      <c r="JHE43" s="240"/>
      <c r="JHF43" s="240"/>
      <c r="JHG43" s="240"/>
      <c r="JHH43" s="240"/>
      <c r="JHI43" s="240"/>
      <c r="JHJ43" s="240"/>
      <c r="JHK43" s="240"/>
      <c r="JHL43" s="240"/>
      <c r="JHM43" s="240"/>
      <c r="JHN43" s="240"/>
      <c r="JHO43" s="240"/>
      <c r="JHP43" s="240"/>
      <c r="JHQ43" s="240"/>
      <c r="JHR43" s="240"/>
      <c r="JHS43" s="240"/>
      <c r="JHT43" s="240"/>
      <c r="JHU43" s="240"/>
      <c r="JHV43" s="240"/>
      <c r="JHW43" s="240"/>
      <c r="JHX43" s="240"/>
      <c r="JHY43" s="240"/>
      <c r="JHZ43" s="240"/>
      <c r="JIA43" s="240"/>
      <c r="JIB43" s="240"/>
      <c r="JIC43" s="240"/>
      <c r="JID43" s="240"/>
      <c r="JIE43" s="240"/>
      <c r="JIF43" s="240"/>
      <c r="JIG43" s="240"/>
      <c r="JIH43" s="240"/>
      <c r="JII43" s="240"/>
      <c r="JIJ43" s="240"/>
      <c r="JIK43" s="240"/>
      <c r="JIL43" s="240"/>
      <c r="JIM43" s="240"/>
      <c r="JIN43" s="240"/>
      <c r="JIO43" s="240"/>
      <c r="JIP43" s="240"/>
      <c r="JIQ43" s="240"/>
      <c r="JIR43" s="240"/>
      <c r="JIS43" s="240"/>
      <c r="JIT43" s="240"/>
      <c r="JIU43" s="240"/>
      <c r="JIV43" s="240"/>
      <c r="JIW43" s="240"/>
      <c r="JIX43" s="240"/>
      <c r="JIY43" s="240"/>
      <c r="JIZ43" s="240"/>
      <c r="JJA43" s="240"/>
      <c r="JJB43" s="240"/>
      <c r="JJC43" s="240"/>
      <c r="JJD43" s="240"/>
      <c r="JJE43" s="240"/>
      <c r="JJF43" s="240"/>
      <c r="JJG43" s="240"/>
      <c r="JJH43" s="240"/>
      <c r="JJI43" s="240"/>
      <c r="JJJ43" s="240"/>
      <c r="JJK43" s="240"/>
      <c r="JJL43" s="240"/>
      <c r="JJM43" s="240"/>
      <c r="JJN43" s="240"/>
      <c r="JJO43" s="240"/>
      <c r="JJP43" s="240"/>
      <c r="JJQ43" s="240"/>
      <c r="JJR43" s="240"/>
      <c r="JJS43" s="240"/>
      <c r="JJT43" s="240"/>
      <c r="JJU43" s="240"/>
      <c r="JJV43" s="240"/>
      <c r="JJW43" s="240"/>
      <c r="JJX43" s="240"/>
      <c r="JJY43" s="240"/>
      <c r="JJZ43" s="240"/>
      <c r="JKA43" s="240"/>
      <c r="JKB43" s="240"/>
      <c r="JKC43" s="240"/>
      <c r="JKD43" s="240"/>
      <c r="JKE43" s="240"/>
      <c r="JKF43" s="240"/>
      <c r="JKG43" s="240"/>
      <c r="JKH43" s="240"/>
      <c r="JKI43" s="240"/>
      <c r="JKJ43" s="240"/>
      <c r="JKK43" s="240"/>
      <c r="JKL43" s="240"/>
      <c r="JKM43" s="240"/>
      <c r="JKN43" s="240"/>
      <c r="JKO43" s="240"/>
      <c r="JKP43" s="240"/>
      <c r="JKQ43" s="240"/>
      <c r="JKR43" s="240"/>
      <c r="JKS43" s="240"/>
      <c r="JKT43" s="240"/>
      <c r="JKU43" s="240"/>
      <c r="JKV43" s="240"/>
      <c r="JKW43" s="240"/>
      <c r="JKX43" s="240"/>
      <c r="JKY43" s="240"/>
      <c r="JKZ43" s="240"/>
      <c r="JLA43" s="240"/>
      <c r="JLB43" s="240"/>
      <c r="JLC43" s="240"/>
      <c r="JLD43" s="240"/>
      <c r="JLE43" s="240"/>
      <c r="JLF43" s="240"/>
      <c r="JLG43" s="240"/>
      <c r="JLH43" s="240"/>
      <c r="JLI43" s="240"/>
      <c r="JLJ43" s="240"/>
      <c r="JLK43" s="240"/>
      <c r="JLL43" s="240"/>
      <c r="JLM43" s="240"/>
      <c r="JLN43" s="240"/>
      <c r="JLO43" s="240"/>
      <c r="JLP43" s="240"/>
      <c r="JLQ43" s="240"/>
      <c r="JLR43" s="240"/>
      <c r="JLS43" s="240"/>
      <c r="JLT43" s="240"/>
      <c r="JLU43" s="240"/>
      <c r="JLV43" s="240"/>
      <c r="JLW43" s="240"/>
      <c r="JLX43" s="240"/>
      <c r="JLY43" s="240"/>
      <c r="JLZ43" s="240"/>
      <c r="JMA43" s="240"/>
      <c r="JMB43" s="240"/>
      <c r="JMC43" s="240"/>
      <c r="JMD43" s="240"/>
      <c r="JME43" s="240"/>
      <c r="JMF43" s="240"/>
      <c r="JMG43" s="240"/>
      <c r="JMH43" s="240"/>
      <c r="JMI43" s="240"/>
      <c r="JMJ43" s="240"/>
      <c r="JMK43" s="240"/>
      <c r="JML43" s="240"/>
      <c r="JMM43" s="240"/>
      <c r="JMN43" s="240"/>
      <c r="JMO43" s="240"/>
      <c r="JMP43" s="240"/>
      <c r="JMQ43" s="240"/>
      <c r="JMR43" s="240"/>
      <c r="JMS43" s="240"/>
      <c r="JMT43" s="240"/>
      <c r="JMU43" s="240"/>
      <c r="JMV43" s="240"/>
      <c r="JMW43" s="240"/>
      <c r="JMX43" s="240"/>
      <c r="JMY43" s="240"/>
      <c r="JMZ43" s="240"/>
      <c r="JNA43" s="240"/>
      <c r="JNB43" s="240"/>
      <c r="JNC43" s="240"/>
      <c r="JND43" s="240"/>
      <c r="JNE43" s="240"/>
      <c r="JNF43" s="240"/>
      <c r="JNG43" s="240"/>
      <c r="JNH43" s="240"/>
      <c r="JNI43" s="240"/>
      <c r="JNJ43" s="240"/>
      <c r="JNK43" s="240"/>
      <c r="JNL43" s="240"/>
      <c r="JNM43" s="240"/>
      <c r="JNN43" s="240"/>
      <c r="JNO43" s="240"/>
      <c r="JNP43" s="240"/>
      <c r="JNQ43" s="240"/>
      <c r="JNR43" s="240"/>
      <c r="JNS43" s="240"/>
      <c r="JNT43" s="240"/>
      <c r="JNU43" s="240"/>
      <c r="JNV43" s="240"/>
      <c r="JNW43" s="240"/>
      <c r="JNX43" s="240"/>
      <c r="JNY43" s="240"/>
      <c r="JNZ43" s="240"/>
      <c r="JOA43" s="240"/>
      <c r="JOB43" s="240"/>
      <c r="JOC43" s="240"/>
      <c r="JOD43" s="240"/>
      <c r="JOE43" s="240"/>
      <c r="JOF43" s="240"/>
      <c r="JOG43" s="240"/>
      <c r="JOH43" s="240"/>
      <c r="JOI43" s="240"/>
      <c r="JOJ43" s="240"/>
      <c r="JOK43" s="240"/>
      <c r="JOL43" s="240"/>
      <c r="JOM43" s="240"/>
      <c r="JON43" s="240"/>
      <c r="JOO43" s="240"/>
      <c r="JOP43" s="240"/>
      <c r="JOQ43" s="240"/>
      <c r="JOR43" s="240"/>
      <c r="JOS43" s="240"/>
      <c r="JOT43" s="240"/>
      <c r="JOU43" s="240"/>
      <c r="JOV43" s="240"/>
      <c r="JOW43" s="240"/>
      <c r="JOX43" s="240"/>
      <c r="JOY43" s="240"/>
      <c r="JOZ43" s="240"/>
      <c r="JPA43" s="240"/>
      <c r="JPB43" s="240"/>
      <c r="JPC43" s="240"/>
      <c r="JPD43" s="240"/>
      <c r="JPE43" s="240"/>
      <c r="JPF43" s="240"/>
      <c r="JPG43" s="240"/>
      <c r="JPH43" s="240"/>
      <c r="JPI43" s="240"/>
      <c r="JPJ43" s="240"/>
      <c r="JPK43" s="240"/>
      <c r="JPL43" s="240"/>
      <c r="JPM43" s="240"/>
      <c r="JPN43" s="240"/>
      <c r="JPO43" s="240"/>
      <c r="JPP43" s="240"/>
      <c r="JPQ43" s="240"/>
      <c r="JPR43" s="240"/>
      <c r="JPS43" s="240"/>
      <c r="JPT43" s="240"/>
      <c r="JPU43" s="240"/>
      <c r="JPV43" s="240"/>
      <c r="JPW43" s="240"/>
      <c r="JPX43" s="240"/>
      <c r="JPY43" s="240"/>
      <c r="JPZ43" s="240"/>
      <c r="JQA43" s="240"/>
      <c r="JQB43" s="240"/>
      <c r="JQC43" s="240"/>
      <c r="JQD43" s="240"/>
      <c r="JQE43" s="240"/>
      <c r="JQF43" s="240"/>
      <c r="JQG43" s="240"/>
      <c r="JQH43" s="240"/>
      <c r="JQI43" s="240"/>
      <c r="JQJ43" s="240"/>
      <c r="JQK43" s="240"/>
      <c r="JQL43" s="240"/>
      <c r="JQM43" s="240"/>
      <c r="JQN43" s="240"/>
      <c r="JQO43" s="240"/>
      <c r="JQP43" s="240"/>
      <c r="JQQ43" s="240"/>
      <c r="JQR43" s="240"/>
      <c r="JQS43" s="240"/>
      <c r="JQT43" s="240"/>
      <c r="JQU43" s="240"/>
      <c r="JQV43" s="240"/>
      <c r="JQW43" s="240"/>
      <c r="JQX43" s="240"/>
      <c r="JQY43" s="240"/>
      <c r="JQZ43" s="240"/>
      <c r="JRA43" s="240"/>
      <c r="JRB43" s="240"/>
      <c r="JRC43" s="240"/>
      <c r="JRD43" s="240"/>
      <c r="JRE43" s="240"/>
      <c r="JRF43" s="240"/>
      <c r="JRG43" s="240"/>
      <c r="JRH43" s="240"/>
      <c r="JRI43" s="240"/>
      <c r="JRJ43" s="240"/>
      <c r="JRK43" s="240"/>
      <c r="JRL43" s="240"/>
      <c r="JRM43" s="240"/>
      <c r="JRN43" s="240"/>
      <c r="JRO43" s="240"/>
      <c r="JRP43" s="240"/>
      <c r="JRQ43" s="240"/>
      <c r="JRR43" s="240"/>
      <c r="JRS43" s="240"/>
      <c r="JRT43" s="240"/>
      <c r="JRU43" s="240"/>
      <c r="JRV43" s="240"/>
      <c r="JRW43" s="240"/>
      <c r="JRX43" s="240"/>
      <c r="JRY43" s="240"/>
      <c r="JRZ43" s="240"/>
      <c r="JSA43" s="240"/>
      <c r="JSB43" s="240"/>
      <c r="JSC43" s="240"/>
      <c r="JSD43" s="240"/>
      <c r="JSE43" s="240"/>
      <c r="JSF43" s="240"/>
      <c r="JSG43" s="240"/>
      <c r="JSH43" s="240"/>
      <c r="JSI43" s="240"/>
      <c r="JSJ43" s="240"/>
      <c r="JSK43" s="240"/>
      <c r="JSL43" s="240"/>
      <c r="JSM43" s="240"/>
      <c r="JSN43" s="240"/>
      <c r="JSO43" s="240"/>
      <c r="JSP43" s="240"/>
      <c r="JSQ43" s="240"/>
      <c r="JSR43" s="240"/>
      <c r="JSS43" s="240"/>
      <c r="JST43" s="240"/>
      <c r="JSU43" s="240"/>
      <c r="JSV43" s="240"/>
      <c r="JSW43" s="240"/>
      <c r="JSX43" s="240"/>
      <c r="JSY43" s="240"/>
      <c r="JSZ43" s="240"/>
      <c r="JTA43" s="240"/>
      <c r="JTB43" s="240"/>
      <c r="JTC43" s="240"/>
      <c r="JTD43" s="240"/>
      <c r="JTE43" s="240"/>
      <c r="JTF43" s="240"/>
      <c r="JTG43" s="240"/>
      <c r="JTH43" s="240"/>
      <c r="JTI43" s="240"/>
      <c r="JTJ43" s="240"/>
      <c r="JTK43" s="240"/>
      <c r="JTL43" s="240"/>
      <c r="JTM43" s="240"/>
      <c r="JTN43" s="240"/>
      <c r="JTO43" s="240"/>
      <c r="JTP43" s="240"/>
      <c r="JTQ43" s="240"/>
      <c r="JTR43" s="240"/>
      <c r="JTS43" s="240"/>
      <c r="JTT43" s="240"/>
      <c r="JTU43" s="240"/>
      <c r="JTV43" s="240"/>
      <c r="JTW43" s="240"/>
      <c r="JTX43" s="240"/>
      <c r="JTY43" s="240"/>
      <c r="JTZ43" s="240"/>
      <c r="JUA43" s="240"/>
      <c r="JUB43" s="240"/>
      <c r="JUC43" s="240"/>
      <c r="JUD43" s="240"/>
      <c r="JUE43" s="240"/>
      <c r="JUF43" s="240"/>
      <c r="JUG43" s="240"/>
      <c r="JUH43" s="240"/>
      <c r="JUI43" s="240"/>
      <c r="JUJ43" s="240"/>
      <c r="JUK43" s="240"/>
      <c r="JUL43" s="240"/>
      <c r="JUM43" s="240"/>
      <c r="JUN43" s="240"/>
      <c r="JUO43" s="240"/>
      <c r="JUP43" s="240"/>
      <c r="JUQ43" s="240"/>
      <c r="JUR43" s="240"/>
      <c r="JUS43" s="240"/>
      <c r="JUT43" s="240"/>
      <c r="JUU43" s="240"/>
      <c r="JUV43" s="240"/>
      <c r="JUW43" s="240"/>
      <c r="JUX43" s="240"/>
      <c r="JUY43" s="240"/>
      <c r="JUZ43" s="240"/>
      <c r="JVA43" s="240"/>
      <c r="JVB43" s="240"/>
      <c r="JVC43" s="240"/>
      <c r="JVD43" s="240"/>
      <c r="JVE43" s="240"/>
      <c r="JVF43" s="240"/>
      <c r="JVG43" s="240"/>
      <c r="JVH43" s="240"/>
      <c r="JVI43" s="240"/>
      <c r="JVJ43" s="240"/>
      <c r="JVK43" s="240"/>
      <c r="JVL43" s="240"/>
      <c r="JVM43" s="240"/>
      <c r="JVN43" s="240"/>
      <c r="JVO43" s="240"/>
      <c r="JVP43" s="240"/>
      <c r="JVQ43" s="240"/>
      <c r="JVR43" s="240"/>
      <c r="JVS43" s="240"/>
      <c r="JVT43" s="240"/>
      <c r="JVU43" s="240"/>
      <c r="JVV43" s="240"/>
      <c r="JVW43" s="240"/>
      <c r="JVX43" s="240"/>
      <c r="JVY43" s="240"/>
      <c r="JVZ43" s="240"/>
      <c r="JWA43" s="240"/>
      <c r="JWB43" s="240"/>
      <c r="JWC43" s="240"/>
      <c r="JWD43" s="240"/>
      <c r="JWE43" s="240"/>
      <c r="JWF43" s="240"/>
      <c r="JWG43" s="240"/>
      <c r="JWH43" s="240"/>
      <c r="JWI43" s="240"/>
      <c r="JWJ43" s="240"/>
      <c r="JWK43" s="240"/>
      <c r="JWL43" s="240"/>
      <c r="JWM43" s="240"/>
      <c r="JWN43" s="240"/>
      <c r="JWO43" s="240"/>
      <c r="JWP43" s="240"/>
      <c r="JWQ43" s="240"/>
      <c r="JWR43" s="240"/>
      <c r="JWS43" s="240"/>
      <c r="JWT43" s="240"/>
      <c r="JWU43" s="240"/>
      <c r="JWV43" s="240"/>
      <c r="JWW43" s="240"/>
      <c r="JWX43" s="240"/>
      <c r="JWY43" s="240"/>
      <c r="JWZ43" s="240"/>
      <c r="JXA43" s="240"/>
      <c r="JXB43" s="240"/>
      <c r="JXC43" s="240"/>
      <c r="JXD43" s="240"/>
      <c r="JXE43" s="240"/>
      <c r="JXF43" s="240"/>
      <c r="JXG43" s="240"/>
      <c r="JXH43" s="240"/>
      <c r="JXI43" s="240"/>
      <c r="JXJ43" s="240"/>
      <c r="JXK43" s="240"/>
      <c r="JXL43" s="240"/>
      <c r="JXM43" s="240"/>
      <c r="JXN43" s="240"/>
      <c r="JXO43" s="240"/>
      <c r="JXP43" s="240"/>
      <c r="JXQ43" s="240"/>
      <c r="JXR43" s="240"/>
      <c r="JXS43" s="240"/>
      <c r="JXT43" s="240"/>
      <c r="JXU43" s="240"/>
      <c r="JXV43" s="240"/>
      <c r="JXW43" s="240"/>
      <c r="JXX43" s="240"/>
      <c r="JXY43" s="240"/>
      <c r="JXZ43" s="240"/>
      <c r="JYA43" s="240"/>
      <c r="JYB43" s="240"/>
      <c r="JYC43" s="240"/>
      <c r="JYD43" s="240"/>
      <c r="JYE43" s="240"/>
      <c r="JYF43" s="240"/>
      <c r="JYG43" s="240"/>
      <c r="JYH43" s="240"/>
      <c r="JYI43" s="240"/>
      <c r="JYJ43" s="240"/>
      <c r="JYK43" s="240"/>
      <c r="JYL43" s="240"/>
      <c r="JYM43" s="240"/>
      <c r="JYN43" s="240"/>
      <c r="JYO43" s="240"/>
      <c r="JYP43" s="240"/>
      <c r="JYQ43" s="240"/>
      <c r="JYR43" s="240"/>
      <c r="JYS43" s="240"/>
      <c r="JYT43" s="240"/>
      <c r="JYU43" s="240"/>
      <c r="JYV43" s="240"/>
      <c r="JYW43" s="240"/>
      <c r="JYX43" s="240"/>
      <c r="JYY43" s="240"/>
      <c r="JYZ43" s="240"/>
      <c r="JZA43" s="240"/>
      <c r="JZB43" s="240"/>
      <c r="JZC43" s="240"/>
      <c r="JZD43" s="240"/>
      <c r="JZE43" s="240"/>
      <c r="JZF43" s="240"/>
      <c r="JZG43" s="240"/>
      <c r="JZH43" s="240"/>
      <c r="JZI43" s="240"/>
      <c r="JZJ43" s="240"/>
      <c r="JZK43" s="240"/>
      <c r="JZL43" s="240"/>
      <c r="JZM43" s="240"/>
      <c r="JZN43" s="240"/>
      <c r="JZO43" s="240"/>
      <c r="JZP43" s="240"/>
      <c r="JZQ43" s="240"/>
      <c r="JZR43" s="240"/>
      <c r="JZS43" s="240"/>
      <c r="JZT43" s="240"/>
      <c r="JZU43" s="240"/>
      <c r="JZV43" s="240"/>
      <c r="JZW43" s="240"/>
      <c r="JZX43" s="240"/>
      <c r="JZY43" s="240"/>
      <c r="JZZ43" s="240"/>
      <c r="KAA43" s="240"/>
      <c r="KAB43" s="240"/>
      <c r="KAC43" s="240"/>
      <c r="KAD43" s="240"/>
      <c r="KAE43" s="240"/>
      <c r="KAF43" s="240"/>
      <c r="KAG43" s="240"/>
      <c r="KAH43" s="240"/>
      <c r="KAI43" s="240"/>
      <c r="KAJ43" s="240"/>
      <c r="KAK43" s="240"/>
      <c r="KAL43" s="240"/>
      <c r="KAM43" s="240"/>
      <c r="KAN43" s="240"/>
      <c r="KAO43" s="240"/>
      <c r="KAP43" s="240"/>
      <c r="KAQ43" s="240"/>
      <c r="KAR43" s="240"/>
      <c r="KAS43" s="240"/>
      <c r="KAT43" s="240"/>
      <c r="KAU43" s="240"/>
      <c r="KAV43" s="240"/>
      <c r="KAW43" s="240"/>
      <c r="KAX43" s="240"/>
      <c r="KAY43" s="240"/>
      <c r="KAZ43" s="240"/>
      <c r="KBA43" s="240"/>
      <c r="KBB43" s="240"/>
      <c r="KBC43" s="240"/>
      <c r="KBD43" s="240"/>
      <c r="KBE43" s="240"/>
      <c r="KBF43" s="240"/>
      <c r="KBG43" s="240"/>
      <c r="KBH43" s="240"/>
      <c r="KBI43" s="240"/>
      <c r="KBJ43" s="240"/>
      <c r="KBK43" s="240"/>
      <c r="KBL43" s="240"/>
      <c r="KBM43" s="240"/>
      <c r="KBN43" s="240"/>
      <c r="KBO43" s="240"/>
      <c r="KBP43" s="240"/>
      <c r="KBQ43" s="240"/>
      <c r="KBR43" s="240"/>
      <c r="KBS43" s="240"/>
      <c r="KBT43" s="240"/>
      <c r="KBU43" s="240"/>
      <c r="KBV43" s="240"/>
      <c r="KBW43" s="240"/>
      <c r="KBX43" s="240"/>
      <c r="KBY43" s="240"/>
      <c r="KBZ43" s="240"/>
      <c r="KCA43" s="240"/>
      <c r="KCB43" s="240"/>
      <c r="KCC43" s="240"/>
      <c r="KCD43" s="240"/>
      <c r="KCE43" s="240"/>
      <c r="KCF43" s="240"/>
      <c r="KCG43" s="240"/>
      <c r="KCH43" s="240"/>
      <c r="KCI43" s="240"/>
      <c r="KCJ43" s="240"/>
      <c r="KCK43" s="240"/>
      <c r="KCL43" s="240"/>
      <c r="KCM43" s="240"/>
      <c r="KCN43" s="240"/>
      <c r="KCO43" s="240"/>
      <c r="KCP43" s="240"/>
      <c r="KCQ43" s="240"/>
      <c r="KCR43" s="240"/>
      <c r="KCS43" s="240"/>
      <c r="KCT43" s="240"/>
      <c r="KCU43" s="240"/>
      <c r="KCV43" s="240"/>
      <c r="KCW43" s="240"/>
      <c r="KCX43" s="240"/>
      <c r="KCY43" s="240"/>
      <c r="KCZ43" s="240"/>
      <c r="KDA43" s="240"/>
      <c r="KDB43" s="240"/>
      <c r="KDC43" s="240"/>
      <c r="KDD43" s="240"/>
      <c r="KDE43" s="240"/>
      <c r="KDF43" s="240"/>
      <c r="KDG43" s="240"/>
      <c r="KDH43" s="240"/>
      <c r="KDI43" s="240"/>
      <c r="KDJ43" s="240"/>
      <c r="KDK43" s="240"/>
      <c r="KDL43" s="240"/>
      <c r="KDM43" s="240"/>
      <c r="KDN43" s="240"/>
      <c r="KDO43" s="240"/>
      <c r="KDP43" s="240"/>
      <c r="KDQ43" s="240"/>
      <c r="KDR43" s="240"/>
      <c r="KDS43" s="240"/>
      <c r="KDT43" s="240"/>
      <c r="KDU43" s="240"/>
      <c r="KDV43" s="240"/>
      <c r="KDW43" s="240"/>
      <c r="KDX43" s="240"/>
      <c r="KDY43" s="240"/>
      <c r="KDZ43" s="240"/>
      <c r="KEA43" s="240"/>
      <c r="KEB43" s="240"/>
      <c r="KEC43" s="240"/>
      <c r="KED43" s="240"/>
      <c r="KEE43" s="240"/>
      <c r="KEF43" s="240"/>
      <c r="KEG43" s="240"/>
      <c r="KEH43" s="240"/>
      <c r="KEI43" s="240"/>
      <c r="KEJ43" s="240"/>
      <c r="KEK43" s="240"/>
      <c r="KEL43" s="240"/>
      <c r="KEM43" s="240"/>
      <c r="KEN43" s="240"/>
      <c r="KEO43" s="240"/>
      <c r="KEP43" s="240"/>
      <c r="KEQ43" s="240"/>
      <c r="KER43" s="240"/>
      <c r="KES43" s="240"/>
      <c r="KET43" s="240"/>
      <c r="KEU43" s="240"/>
      <c r="KEV43" s="240"/>
      <c r="KEW43" s="240"/>
      <c r="KEX43" s="240"/>
      <c r="KEY43" s="240"/>
      <c r="KEZ43" s="240"/>
      <c r="KFA43" s="240"/>
      <c r="KFB43" s="240"/>
      <c r="KFC43" s="240"/>
      <c r="KFD43" s="240"/>
      <c r="KFE43" s="240"/>
      <c r="KFF43" s="240"/>
      <c r="KFG43" s="240"/>
      <c r="KFH43" s="240"/>
      <c r="KFI43" s="240"/>
      <c r="KFJ43" s="240"/>
      <c r="KFK43" s="240"/>
      <c r="KFL43" s="240"/>
      <c r="KFM43" s="240"/>
      <c r="KFN43" s="240"/>
      <c r="KFO43" s="240"/>
      <c r="KFP43" s="240"/>
      <c r="KFQ43" s="240"/>
      <c r="KFR43" s="240"/>
      <c r="KFS43" s="240"/>
      <c r="KFT43" s="240"/>
      <c r="KFU43" s="240"/>
      <c r="KFV43" s="240"/>
      <c r="KFW43" s="240"/>
      <c r="KFX43" s="240"/>
      <c r="KFY43" s="240"/>
      <c r="KFZ43" s="240"/>
      <c r="KGA43" s="240"/>
      <c r="KGB43" s="240"/>
      <c r="KGC43" s="240"/>
      <c r="KGD43" s="240"/>
      <c r="KGE43" s="240"/>
      <c r="KGF43" s="240"/>
      <c r="KGG43" s="240"/>
      <c r="KGH43" s="240"/>
      <c r="KGI43" s="240"/>
      <c r="KGJ43" s="240"/>
      <c r="KGK43" s="240"/>
      <c r="KGL43" s="240"/>
      <c r="KGM43" s="240"/>
      <c r="KGN43" s="240"/>
      <c r="KGO43" s="240"/>
      <c r="KGP43" s="240"/>
      <c r="KGQ43" s="240"/>
      <c r="KGR43" s="240"/>
      <c r="KGS43" s="240"/>
      <c r="KGT43" s="240"/>
      <c r="KGU43" s="240"/>
      <c r="KGV43" s="240"/>
      <c r="KGW43" s="240"/>
      <c r="KGX43" s="240"/>
      <c r="KGY43" s="240"/>
      <c r="KGZ43" s="240"/>
      <c r="KHA43" s="240"/>
      <c r="KHB43" s="240"/>
      <c r="KHC43" s="240"/>
      <c r="KHD43" s="240"/>
      <c r="KHE43" s="240"/>
      <c r="KHF43" s="240"/>
      <c r="KHG43" s="240"/>
      <c r="KHH43" s="240"/>
      <c r="KHI43" s="240"/>
      <c r="KHJ43" s="240"/>
      <c r="KHK43" s="240"/>
      <c r="KHL43" s="240"/>
      <c r="KHM43" s="240"/>
      <c r="KHN43" s="240"/>
      <c r="KHO43" s="240"/>
      <c r="KHP43" s="240"/>
      <c r="KHQ43" s="240"/>
      <c r="KHR43" s="240"/>
      <c r="KHS43" s="240"/>
      <c r="KHT43" s="240"/>
      <c r="KHU43" s="240"/>
      <c r="KHV43" s="240"/>
      <c r="KHW43" s="240"/>
      <c r="KHX43" s="240"/>
      <c r="KHY43" s="240"/>
      <c r="KHZ43" s="240"/>
      <c r="KIA43" s="240"/>
      <c r="KIB43" s="240"/>
      <c r="KIC43" s="240"/>
      <c r="KID43" s="240"/>
      <c r="KIE43" s="240"/>
      <c r="KIF43" s="240"/>
      <c r="KIG43" s="240"/>
      <c r="KIH43" s="240"/>
      <c r="KII43" s="240"/>
      <c r="KIJ43" s="240"/>
      <c r="KIK43" s="240"/>
      <c r="KIL43" s="240"/>
      <c r="KIM43" s="240"/>
      <c r="KIN43" s="240"/>
      <c r="KIO43" s="240"/>
      <c r="KIP43" s="240"/>
      <c r="KIQ43" s="240"/>
      <c r="KIR43" s="240"/>
      <c r="KIS43" s="240"/>
      <c r="KIT43" s="240"/>
      <c r="KIU43" s="240"/>
      <c r="KIV43" s="240"/>
      <c r="KIW43" s="240"/>
      <c r="KIX43" s="240"/>
      <c r="KIY43" s="240"/>
      <c r="KIZ43" s="240"/>
      <c r="KJA43" s="240"/>
      <c r="KJB43" s="240"/>
      <c r="KJC43" s="240"/>
      <c r="KJD43" s="240"/>
      <c r="KJE43" s="240"/>
      <c r="KJF43" s="240"/>
      <c r="KJG43" s="240"/>
      <c r="KJH43" s="240"/>
      <c r="KJI43" s="240"/>
      <c r="KJJ43" s="240"/>
      <c r="KJK43" s="240"/>
      <c r="KJL43" s="240"/>
      <c r="KJM43" s="240"/>
      <c r="KJN43" s="240"/>
      <c r="KJO43" s="240"/>
      <c r="KJP43" s="240"/>
      <c r="KJQ43" s="240"/>
      <c r="KJR43" s="240"/>
      <c r="KJS43" s="240"/>
      <c r="KJT43" s="240"/>
      <c r="KJU43" s="240"/>
      <c r="KJV43" s="240"/>
      <c r="KJW43" s="240"/>
      <c r="KJX43" s="240"/>
      <c r="KJY43" s="240"/>
      <c r="KJZ43" s="240"/>
      <c r="KKA43" s="240"/>
      <c r="KKB43" s="240"/>
      <c r="KKC43" s="240"/>
      <c r="KKD43" s="240"/>
      <c r="KKE43" s="240"/>
      <c r="KKF43" s="240"/>
      <c r="KKG43" s="240"/>
      <c r="KKH43" s="240"/>
      <c r="KKI43" s="240"/>
      <c r="KKJ43" s="240"/>
      <c r="KKK43" s="240"/>
      <c r="KKL43" s="240"/>
      <c r="KKM43" s="240"/>
      <c r="KKN43" s="240"/>
      <c r="KKO43" s="240"/>
      <c r="KKP43" s="240"/>
      <c r="KKQ43" s="240"/>
      <c r="KKR43" s="240"/>
      <c r="KKS43" s="240"/>
      <c r="KKT43" s="240"/>
      <c r="KKU43" s="240"/>
      <c r="KKV43" s="240"/>
      <c r="KKW43" s="240"/>
      <c r="KKX43" s="240"/>
      <c r="KKY43" s="240"/>
      <c r="KKZ43" s="240"/>
      <c r="KLA43" s="240"/>
      <c r="KLB43" s="240"/>
      <c r="KLC43" s="240"/>
      <c r="KLD43" s="240"/>
      <c r="KLE43" s="240"/>
      <c r="KLF43" s="240"/>
      <c r="KLG43" s="240"/>
      <c r="KLH43" s="240"/>
      <c r="KLI43" s="240"/>
      <c r="KLJ43" s="240"/>
      <c r="KLK43" s="240"/>
      <c r="KLL43" s="240"/>
      <c r="KLM43" s="240"/>
      <c r="KLN43" s="240"/>
      <c r="KLO43" s="240"/>
      <c r="KLP43" s="240"/>
      <c r="KLQ43" s="240"/>
      <c r="KLR43" s="240"/>
      <c r="KLS43" s="240"/>
      <c r="KLT43" s="240"/>
      <c r="KLU43" s="240"/>
      <c r="KLV43" s="240"/>
      <c r="KLW43" s="240"/>
      <c r="KLX43" s="240"/>
      <c r="KLY43" s="240"/>
      <c r="KLZ43" s="240"/>
      <c r="KMA43" s="240"/>
      <c r="KMB43" s="240"/>
      <c r="KMC43" s="240"/>
      <c r="KMD43" s="240"/>
      <c r="KME43" s="240"/>
      <c r="KMF43" s="240"/>
      <c r="KMG43" s="240"/>
      <c r="KMH43" s="240"/>
      <c r="KMI43" s="240"/>
      <c r="KMJ43" s="240"/>
      <c r="KMK43" s="240"/>
      <c r="KML43" s="240"/>
      <c r="KMM43" s="240"/>
      <c r="KMN43" s="240"/>
      <c r="KMO43" s="240"/>
      <c r="KMP43" s="240"/>
      <c r="KMQ43" s="240"/>
      <c r="KMR43" s="240"/>
      <c r="KMS43" s="240"/>
      <c r="KMT43" s="240"/>
      <c r="KMU43" s="240"/>
      <c r="KMV43" s="240"/>
      <c r="KMW43" s="240"/>
      <c r="KMX43" s="240"/>
      <c r="KMY43" s="240"/>
      <c r="KMZ43" s="240"/>
      <c r="KNA43" s="240"/>
      <c r="KNB43" s="240"/>
      <c r="KNC43" s="240"/>
      <c r="KND43" s="240"/>
      <c r="KNE43" s="240"/>
      <c r="KNF43" s="240"/>
      <c r="KNG43" s="240"/>
      <c r="KNH43" s="240"/>
      <c r="KNI43" s="240"/>
      <c r="KNJ43" s="240"/>
      <c r="KNK43" s="240"/>
      <c r="KNL43" s="240"/>
      <c r="KNM43" s="240"/>
      <c r="KNN43" s="240"/>
      <c r="KNO43" s="240"/>
      <c r="KNP43" s="240"/>
      <c r="KNQ43" s="240"/>
      <c r="KNR43" s="240"/>
      <c r="KNS43" s="240"/>
      <c r="KNT43" s="240"/>
      <c r="KNU43" s="240"/>
      <c r="KNV43" s="240"/>
      <c r="KNW43" s="240"/>
      <c r="KNX43" s="240"/>
      <c r="KNY43" s="240"/>
      <c r="KNZ43" s="240"/>
      <c r="KOA43" s="240"/>
      <c r="KOB43" s="240"/>
      <c r="KOC43" s="240"/>
      <c r="KOD43" s="240"/>
      <c r="KOE43" s="240"/>
      <c r="KOF43" s="240"/>
      <c r="KOG43" s="240"/>
      <c r="KOH43" s="240"/>
      <c r="KOI43" s="240"/>
      <c r="KOJ43" s="240"/>
      <c r="KOK43" s="240"/>
      <c r="KOL43" s="240"/>
      <c r="KOM43" s="240"/>
      <c r="KON43" s="240"/>
      <c r="KOO43" s="240"/>
      <c r="KOP43" s="240"/>
      <c r="KOQ43" s="240"/>
      <c r="KOR43" s="240"/>
      <c r="KOS43" s="240"/>
      <c r="KOT43" s="240"/>
      <c r="KOU43" s="240"/>
      <c r="KOV43" s="240"/>
      <c r="KOW43" s="240"/>
      <c r="KOX43" s="240"/>
      <c r="KOY43" s="240"/>
      <c r="KOZ43" s="240"/>
      <c r="KPA43" s="240"/>
      <c r="KPB43" s="240"/>
      <c r="KPC43" s="240"/>
      <c r="KPD43" s="240"/>
      <c r="KPE43" s="240"/>
      <c r="KPF43" s="240"/>
      <c r="KPG43" s="240"/>
      <c r="KPH43" s="240"/>
      <c r="KPI43" s="240"/>
      <c r="KPJ43" s="240"/>
      <c r="KPK43" s="240"/>
      <c r="KPL43" s="240"/>
      <c r="KPM43" s="240"/>
      <c r="KPN43" s="240"/>
      <c r="KPO43" s="240"/>
      <c r="KPP43" s="240"/>
      <c r="KPQ43" s="240"/>
      <c r="KPR43" s="240"/>
      <c r="KPS43" s="240"/>
      <c r="KPT43" s="240"/>
      <c r="KPU43" s="240"/>
      <c r="KPV43" s="240"/>
      <c r="KPW43" s="240"/>
      <c r="KPX43" s="240"/>
      <c r="KPY43" s="240"/>
      <c r="KPZ43" s="240"/>
      <c r="KQA43" s="240"/>
      <c r="KQB43" s="240"/>
      <c r="KQC43" s="240"/>
      <c r="KQD43" s="240"/>
      <c r="KQE43" s="240"/>
      <c r="KQF43" s="240"/>
      <c r="KQG43" s="240"/>
      <c r="KQH43" s="240"/>
      <c r="KQI43" s="240"/>
      <c r="KQJ43" s="240"/>
      <c r="KQK43" s="240"/>
      <c r="KQL43" s="240"/>
      <c r="KQM43" s="240"/>
      <c r="KQN43" s="240"/>
      <c r="KQO43" s="240"/>
      <c r="KQP43" s="240"/>
      <c r="KQQ43" s="240"/>
      <c r="KQR43" s="240"/>
      <c r="KQS43" s="240"/>
      <c r="KQT43" s="240"/>
      <c r="KQU43" s="240"/>
      <c r="KQV43" s="240"/>
      <c r="KQW43" s="240"/>
      <c r="KQX43" s="240"/>
      <c r="KQY43" s="240"/>
      <c r="KQZ43" s="240"/>
      <c r="KRA43" s="240"/>
      <c r="KRB43" s="240"/>
      <c r="KRC43" s="240"/>
      <c r="KRD43" s="240"/>
      <c r="KRE43" s="240"/>
      <c r="KRF43" s="240"/>
      <c r="KRG43" s="240"/>
      <c r="KRH43" s="240"/>
      <c r="KRI43" s="240"/>
      <c r="KRJ43" s="240"/>
      <c r="KRK43" s="240"/>
      <c r="KRL43" s="240"/>
      <c r="KRM43" s="240"/>
      <c r="KRN43" s="240"/>
      <c r="KRO43" s="240"/>
      <c r="KRP43" s="240"/>
      <c r="KRQ43" s="240"/>
      <c r="KRR43" s="240"/>
      <c r="KRS43" s="240"/>
      <c r="KRT43" s="240"/>
      <c r="KRU43" s="240"/>
      <c r="KRV43" s="240"/>
      <c r="KRW43" s="240"/>
      <c r="KRX43" s="240"/>
      <c r="KRY43" s="240"/>
      <c r="KRZ43" s="240"/>
      <c r="KSA43" s="240"/>
      <c r="KSB43" s="240"/>
      <c r="KSC43" s="240"/>
      <c r="KSD43" s="240"/>
      <c r="KSE43" s="240"/>
      <c r="KSF43" s="240"/>
      <c r="KSG43" s="240"/>
      <c r="KSH43" s="240"/>
      <c r="KSI43" s="240"/>
      <c r="KSJ43" s="240"/>
      <c r="KSK43" s="240"/>
      <c r="KSL43" s="240"/>
      <c r="KSM43" s="240"/>
      <c r="KSN43" s="240"/>
      <c r="KSO43" s="240"/>
      <c r="KSP43" s="240"/>
      <c r="KSQ43" s="240"/>
      <c r="KSR43" s="240"/>
      <c r="KSS43" s="240"/>
      <c r="KST43" s="240"/>
      <c r="KSU43" s="240"/>
      <c r="KSV43" s="240"/>
      <c r="KSW43" s="240"/>
      <c r="KSX43" s="240"/>
      <c r="KSY43" s="240"/>
      <c r="KSZ43" s="240"/>
      <c r="KTA43" s="240"/>
      <c r="KTB43" s="240"/>
      <c r="KTC43" s="240"/>
      <c r="KTD43" s="240"/>
      <c r="KTE43" s="240"/>
      <c r="KTF43" s="240"/>
      <c r="KTG43" s="240"/>
      <c r="KTH43" s="240"/>
      <c r="KTI43" s="240"/>
      <c r="KTJ43" s="240"/>
      <c r="KTK43" s="240"/>
      <c r="KTL43" s="240"/>
      <c r="KTM43" s="240"/>
      <c r="KTN43" s="240"/>
      <c r="KTO43" s="240"/>
      <c r="KTP43" s="240"/>
      <c r="KTQ43" s="240"/>
      <c r="KTR43" s="240"/>
      <c r="KTS43" s="240"/>
      <c r="KTT43" s="240"/>
      <c r="KTU43" s="240"/>
      <c r="KTV43" s="240"/>
      <c r="KTW43" s="240"/>
      <c r="KTX43" s="240"/>
      <c r="KTY43" s="240"/>
      <c r="KTZ43" s="240"/>
      <c r="KUA43" s="240"/>
      <c r="KUB43" s="240"/>
      <c r="KUC43" s="240"/>
      <c r="KUD43" s="240"/>
      <c r="KUE43" s="240"/>
      <c r="KUF43" s="240"/>
      <c r="KUG43" s="240"/>
      <c r="KUH43" s="240"/>
      <c r="KUI43" s="240"/>
      <c r="KUJ43" s="240"/>
      <c r="KUK43" s="240"/>
      <c r="KUL43" s="240"/>
      <c r="KUM43" s="240"/>
      <c r="KUN43" s="240"/>
      <c r="KUO43" s="240"/>
      <c r="KUP43" s="240"/>
      <c r="KUQ43" s="240"/>
      <c r="KUR43" s="240"/>
      <c r="KUS43" s="240"/>
      <c r="KUT43" s="240"/>
      <c r="KUU43" s="240"/>
      <c r="KUV43" s="240"/>
      <c r="KUW43" s="240"/>
      <c r="KUX43" s="240"/>
      <c r="KUY43" s="240"/>
      <c r="KUZ43" s="240"/>
      <c r="KVA43" s="240"/>
      <c r="KVB43" s="240"/>
      <c r="KVC43" s="240"/>
      <c r="KVD43" s="240"/>
      <c r="KVE43" s="240"/>
      <c r="KVF43" s="240"/>
      <c r="KVG43" s="240"/>
      <c r="KVH43" s="240"/>
      <c r="KVI43" s="240"/>
      <c r="KVJ43" s="240"/>
      <c r="KVK43" s="240"/>
      <c r="KVL43" s="240"/>
      <c r="KVM43" s="240"/>
      <c r="KVN43" s="240"/>
      <c r="KVO43" s="240"/>
      <c r="KVP43" s="240"/>
      <c r="KVQ43" s="240"/>
      <c r="KVR43" s="240"/>
      <c r="KVS43" s="240"/>
      <c r="KVT43" s="240"/>
      <c r="KVU43" s="240"/>
      <c r="KVV43" s="240"/>
      <c r="KVW43" s="240"/>
      <c r="KVX43" s="240"/>
      <c r="KVY43" s="240"/>
      <c r="KVZ43" s="240"/>
      <c r="KWA43" s="240"/>
      <c r="KWB43" s="240"/>
      <c r="KWC43" s="240"/>
      <c r="KWD43" s="240"/>
      <c r="KWE43" s="240"/>
      <c r="KWF43" s="240"/>
      <c r="KWG43" s="240"/>
      <c r="KWH43" s="240"/>
      <c r="KWI43" s="240"/>
      <c r="KWJ43" s="240"/>
      <c r="KWK43" s="240"/>
      <c r="KWL43" s="240"/>
      <c r="KWM43" s="240"/>
      <c r="KWN43" s="240"/>
      <c r="KWO43" s="240"/>
      <c r="KWP43" s="240"/>
      <c r="KWQ43" s="240"/>
      <c r="KWR43" s="240"/>
      <c r="KWS43" s="240"/>
      <c r="KWT43" s="240"/>
      <c r="KWU43" s="240"/>
      <c r="KWV43" s="240"/>
      <c r="KWW43" s="240"/>
      <c r="KWX43" s="240"/>
      <c r="KWY43" s="240"/>
      <c r="KWZ43" s="240"/>
      <c r="KXA43" s="240"/>
      <c r="KXB43" s="240"/>
      <c r="KXC43" s="240"/>
      <c r="KXD43" s="240"/>
      <c r="KXE43" s="240"/>
      <c r="KXF43" s="240"/>
      <c r="KXG43" s="240"/>
      <c r="KXH43" s="240"/>
      <c r="KXI43" s="240"/>
      <c r="KXJ43" s="240"/>
      <c r="KXK43" s="240"/>
      <c r="KXL43" s="240"/>
      <c r="KXM43" s="240"/>
      <c r="KXN43" s="240"/>
      <c r="KXO43" s="240"/>
      <c r="KXP43" s="240"/>
      <c r="KXQ43" s="240"/>
      <c r="KXR43" s="240"/>
      <c r="KXS43" s="240"/>
      <c r="KXT43" s="240"/>
      <c r="KXU43" s="240"/>
      <c r="KXV43" s="240"/>
      <c r="KXW43" s="240"/>
      <c r="KXX43" s="240"/>
      <c r="KXY43" s="240"/>
      <c r="KXZ43" s="240"/>
      <c r="KYA43" s="240"/>
      <c r="KYB43" s="240"/>
      <c r="KYC43" s="240"/>
      <c r="KYD43" s="240"/>
      <c r="KYE43" s="240"/>
      <c r="KYF43" s="240"/>
      <c r="KYG43" s="240"/>
      <c r="KYH43" s="240"/>
      <c r="KYI43" s="240"/>
      <c r="KYJ43" s="240"/>
      <c r="KYK43" s="240"/>
      <c r="KYL43" s="240"/>
      <c r="KYM43" s="240"/>
      <c r="KYN43" s="240"/>
      <c r="KYO43" s="240"/>
      <c r="KYP43" s="240"/>
      <c r="KYQ43" s="240"/>
      <c r="KYR43" s="240"/>
      <c r="KYS43" s="240"/>
      <c r="KYT43" s="240"/>
      <c r="KYU43" s="240"/>
      <c r="KYV43" s="240"/>
      <c r="KYW43" s="240"/>
      <c r="KYX43" s="240"/>
      <c r="KYY43" s="240"/>
      <c r="KYZ43" s="240"/>
      <c r="KZA43" s="240"/>
      <c r="KZB43" s="240"/>
      <c r="KZC43" s="240"/>
      <c r="KZD43" s="240"/>
      <c r="KZE43" s="240"/>
      <c r="KZF43" s="240"/>
      <c r="KZG43" s="240"/>
      <c r="KZH43" s="240"/>
      <c r="KZI43" s="240"/>
      <c r="KZJ43" s="240"/>
      <c r="KZK43" s="240"/>
      <c r="KZL43" s="240"/>
      <c r="KZM43" s="240"/>
      <c r="KZN43" s="240"/>
      <c r="KZO43" s="240"/>
      <c r="KZP43" s="240"/>
      <c r="KZQ43" s="240"/>
      <c r="KZR43" s="240"/>
      <c r="KZS43" s="240"/>
      <c r="KZT43" s="240"/>
      <c r="KZU43" s="240"/>
      <c r="KZV43" s="240"/>
      <c r="KZW43" s="240"/>
      <c r="KZX43" s="240"/>
      <c r="KZY43" s="240"/>
      <c r="KZZ43" s="240"/>
      <c r="LAA43" s="240"/>
      <c r="LAB43" s="240"/>
      <c r="LAC43" s="240"/>
      <c r="LAD43" s="240"/>
      <c r="LAE43" s="240"/>
      <c r="LAF43" s="240"/>
      <c r="LAG43" s="240"/>
      <c r="LAH43" s="240"/>
      <c r="LAI43" s="240"/>
      <c r="LAJ43" s="240"/>
      <c r="LAK43" s="240"/>
      <c r="LAL43" s="240"/>
      <c r="LAM43" s="240"/>
      <c r="LAN43" s="240"/>
      <c r="LAO43" s="240"/>
      <c r="LAP43" s="240"/>
      <c r="LAQ43" s="240"/>
      <c r="LAR43" s="240"/>
      <c r="LAS43" s="240"/>
      <c r="LAT43" s="240"/>
      <c r="LAU43" s="240"/>
      <c r="LAV43" s="240"/>
      <c r="LAW43" s="240"/>
      <c r="LAX43" s="240"/>
      <c r="LAY43" s="240"/>
      <c r="LAZ43" s="240"/>
      <c r="LBA43" s="240"/>
      <c r="LBB43" s="240"/>
      <c r="LBC43" s="240"/>
      <c r="LBD43" s="240"/>
      <c r="LBE43" s="240"/>
      <c r="LBF43" s="240"/>
      <c r="LBG43" s="240"/>
      <c r="LBH43" s="240"/>
      <c r="LBI43" s="240"/>
      <c r="LBJ43" s="240"/>
      <c r="LBK43" s="240"/>
      <c r="LBL43" s="240"/>
      <c r="LBM43" s="240"/>
      <c r="LBN43" s="240"/>
      <c r="LBO43" s="240"/>
      <c r="LBP43" s="240"/>
      <c r="LBQ43" s="240"/>
      <c r="LBR43" s="240"/>
      <c r="LBS43" s="240"/>
      <c r="LBT43" s="240"/>
      <c r="LBU43" s="240"/>
      <c r="LBV43" s="240"/>
      <c r="LBW43" s="240"/>
      <c r="LBX43" s="240"/>
      <c r="LBY43" s="240"/>
      <c r="LBZ43" s="240"/>
      <c r="LCA43" s="240"/>
      <c r="LCB43" s="240"/>
      <c r="LCC43" s="240"/>
      <c r="LCD43" s="240"/>
      <c r="LCE43" s="240"/>
      <c r="LCF43" s="240"/>
      <c r="LCG43" s="240"/>
      <c r="LCH43" s="240"/>
      <c r="LCI43" s="240"/>
      <c r="LCJ43" s="240"/>
      <c r="LCK43" s="240"/>
      <c r="LCL43" s="240"/>
      <c r="LCM43" s="240"/>
      <c r="LCN43" s="240"/>
      <c r="LCO43" s="240"/>
      <c r="LCP43" s="240"/>
      <c r="LCQ43" s="240"/>
      <c r="LCR43" s="240"/>
      <c r="LCS43" s="240"/>
      <c r="LCT43" s="240"/>
      <c r="LCU43" s="240"/>
      <c r="LCV43" s="240"/>
      <c r="LCW43" s="240"/>
      <c r="LCX43" s="240"/>
      <c r="LCY43" s="240"/>
      <c r="LCZ43" s="240"/>
      <c r="LDA43" s="240"/>
      <c r="LDB43" s="240"/>
      <c r="LDC43" s="240"/>
      <c r="LDD43" s="240"/>
      <c r="LDE43" s="240"/>
      <c r="LDF43" s="240"/>
      <c r="LDG43" s="240"/>
      <c r="LDH43" s="240"/>
      <c r="LDI43" s="240"/>
      <c r="LDJ43" s="240"/>
      <c r="LDK43" s="240"/>
      <c r="LDL43" s="240"/>
      <c r="LDM43" s="240"/>
      <c r="LDN43" s="240"/>
      <c r="LDO43" s="240"/>
      <c r="LDP43" s="240"/>
      <c r="LDQ43" s="240"/>
      <c r="LDR43" s="240"/>
      <c r="LDS43" s="240"/>
      <c r="LDT43" s="240"/>
      <c r="LDU43" s="240"/>
      <c r="LDV43" s="240"/>
      <c r="LDW43" s="240"/>
      <c r="LDX43" s="240"/>
      <c r="LDY43" s="240"/>
      <c r="LDZ43" s="240"/>
      <c r="LEA43" s="240"/>
      <c r="LEB43" s="240"/>
      <c r="LEC43" s="240"/>
      <c r="LED43" s="240"/>
      <c r="LEE43" s="240"/>
      <c r="LEF43" s="240"/>
      <c r="LEG43" s="240"/>
      <c r="LEH43" s="240"/>
      <c r="LEI43" s="240"/>
      <c r="LEJ43" s="240"/>
      <c r="LEK43" s="240"/>
      <c r="LEL43" s="240"/>
      <c r="LEM43" s="240"/>
      <c r="LEN43" s="240"/>
      <c r="LEO43" s="240"/>
      <c r="LEP43" s="240"/>
      <c r="LEQ43" s="240"/>
      <c r="LER43" s="240"/>
      <c r="LES43" s="240"/>
      <c r="LET43" s="240"/>
      <c r="LEU43" s="240"/>
      <c r="LEV43" s="240"/>
      <c r="LEW43" s="240"/>
      <c r="LEX43" s="240"/>
      <c r="LEY43" s="240"/>
      <c r="LEZ43" s="240"/>
      <c r="LFA43" s="240"/>
      <c r="LFB43" s="240"/>
      <c r="LFC43" s="240"/>
      <c r="LFD43" s="240"/>
      <c r="LFE43" s="240"/>
      <c r="LFF43" s="240"/>
      <c r="LFG43" s="240"/>
      <c r="LFH43" s="240"/>
      <c r="LFI43" s="240"/>
      <c r="LFJ43" s="240"/>
      <c r="LFK43" s="240"/>
      <c r="LFL43" s="240"/>
      <c r="LFM43" s="240"/>
      <c r="LFN43" s="240"/>
      <c r="LFO43" s="240"/>
      <c r="LFP43" s="240"/>
      <c r="LFQ43" s="240"/>
      <c r="LFR43" s="240"/>
      <c r="LFS43" s="240"/>
      <c r="LFT43" s="240"/>
      <c r="LFU43" s="240"/>
      <c r="LFV43" s="240"/>
      <c r="LFW43" s="240"/>
      <c r="LFX43" s="240"/>
      <c r="LFY43" s="240"/>
      <c r="LFZ43" s="240"/>
      <c r="LGA43" s="240"/>
      <c r="LGB43" s="240"/>
      <c r="LGC43" s="240"/>
      <c r="LGD43" s="240"/>
      <c r="LGE43" s="240"/>
      <c r="LGF43" s="240"/>
      <c r="LGG43" s="240"/>
      <c r="LGH43" s="240"/>
      <c r="LGI43" s="240"/>
      <c r="LGJ43" s="240"/>
      <c r="LGK43" s="240"/>
      <c r="LGL43" s="240"/>
      <c r="LGM43" s="240"/>
      <c r="LGN43" s="240"/>
      <c r="LGO43" s="240"/>
      <c r="LGP43" s="240"/>
      <c r="LGQ43" s="240"/>
      <c r="LGR43" s="240"/>
      <c r="LGS43" s="240"/>
      <c r="LGT43" s="240"/>
      <c r="LGU43" s="240"/>
      <c r="LGV43" s="240"/>
      <c r="LGW43" s="240"/>
      <c r="LGX43" s="240"/>
      <c r="LGY43" s="240"/>
      <c r="LGZ43" s="240"/>
      <c r="LHA43" s="240"/>
      <c r="LHB43" s="240"/>
      <c r="LHC43" s="240"/>
      <c r="LHD43" s="240"/>
      <c r="LHE43" s="240"/>
      <c r="LHF43" s="240"/>
      <c r="LHG43" s="240"/>
      <c r="LHH43" s="240"/>
      <c r="LHI43" s="240"/>
      <c r="LHJ43" s="240"/>
      <c r="LHK43" s="240"/>
      <c r="LHL43" s="240"/>
      <c r="LHM43" s="240"/>
      <c r="LHN43" s="240"/>
      <c r="LHO43" s="240"/>
      <c r="LHP43" s="240"/>
      <c r="LHQ43" s="240"/>
      <c r="LHR43" s="240"/>
      <c r="LHS43" s="240"/>
      <c r="LHT43" s="240"/>
      <c r="LHU43" s="240"/>
      <c r="LHV43" s="240"/>
      <c r="LHW43" s="240"/>
      <c r="LHX43" s="240"/>
      <c r="LHY43" s="240"/>
      <c r="LHZ43" s="240"/>
      <c r="LIA43" s="240"/>
      <c r="LIB43" s="240"/>
      <c r="LIC43" s="240"/>
      <c r="LID43" s="240"/>
      <c r="LIE43" s="240"/>
      <c r="LIF43" s="240"/>
      <c r="LIG43" s="240"/>
      <c r="LIH43" s="240"/>
      <c r="LII43" s="240"/>
      <c r="LIJ43" s="240"/>
      <c r="LIK43" s="240"/>
      <c r="LIL43" s="240"/>
      <c r="LIM43" s="240"/>
      <c r="LIN43" s="240"/>
      <c r="LIO43" s="240"/>
      <c r="LIP43" s="240"/>
      <c r="LIQ43" s="240"/>
      <c r="LIR43" s="240"/>
      <c r="LIS43" s="240"/>
      <c r="LIT43" s="240"/>
      <c r="LIU43" s="240"/>
      <c r="LIV43" s="240"/>
      <c r="LIW43" s="240"/>
      <c r="LIX43" s="240"/>
      <c r="LIY43" s="240"/>
      <c r="LIZ43" s="240"/>
      <c r="LJA43" s="240"/>
      <c r="LJB43" s="240"/>
      <c r="LJC43" s="240"/>
      <c r="LJD43" s="240"/>
      <c r="LJE43" s="240"/>
      <c r="LJF43" s="240"/>
      <c r="LJG43" s="240"/>
      <c r="LJH43" s="240"/>
      <c r="LJI43" s="240"/>
      <c r="LJJ43" s="240"/>
      <c r="LJK43" s="240"/>
      <c r="LJL43" s="240"/>
      <c r="LJM43" s="240"/>
      <c r="LJN43" s="240"/>
      <c r="LJO43" s="240"/>
      <c r="LJP43" s="240"/>
      <c r="LJQ43" s="240"/>
      <c r="LJR43" s="240"/>
      <c r="LJS43" s="240"/>
      <c r="LJT43" s="240"/>
      <c r="LJU43" s="240"/>
      <c r="LJV43" s="240"/>
      <c r="LJW43" s="240"/>
      <c r="LJX43" s="240"/>
      <c r="LJY43" s="240"/>
      <c r="LJZ43" s="240"/>
      <c r="LKA43" s="240"/>
      <c r="LKB43" s="240"/>
      <c r="LKC43" s="240"/>
      <c r="LKD43" s="240"/>
      <c r="LKE43" s="240"/>
      <c r="LKF43" s="240"/>
      <c r="LKG43" s="240"/>
      <c r="LKH43" s="240"/>
      <c r="LKI43" s="240"/>
      <c r="LKJ43" s="240"/>
      <c r="LKK43" s="240"/>
      <c r="LKL43" s="240"/>
      <c r="LKM43" s="240"/>
      <c r="LKN43" s="240"/>
      <c r="LKO43" s="240"/>
      <c r="LKP43" s="240"/>
      <c r="LKQ43" s="240"/>
      <c r="LKR43" s="240"/>
      <c r="LKS43" s="240"/>
      <c r="LKT43" s="240"/>
      <c r="LKU43" s="240"/>
      <c r="LKV43" s="240"/>
      <c r="LKW43" s="240"/>
      <c r="LKX43" s="240"/>
      <c r="LKY43" s="240"/>
      <c r="LKZ43" s="240"/>
      <c r="LLA43" s="240"/>
      <c r="LLB43" s="240"/>
      <c r="LLC43" s="240"/>
      <c r="LLD43" s="240"/>
      <c r="LLE43" s="240"/>
      <c r="LLF43" s="240"/>
      <c r="LLG43" s="240"/>
      <c r="LLH43" s="240"/>
      <c r="LLI43" s="240"/>
      <c r="LLJ43" s="240"/>
      <c r="LLK43" s="240"/>
      <c r="LLL43" s="240"/>
      <c r="LLM43" s="240"/>
      <c r="LLN43" s="240"/>
      <c r="LLO43" s="240"/>
      <c r="LLP43" s="240"/>
      <c r="LLQ43" s="240"/>
      <c r="LLR43" s="240"/>
      <c r="LLS43" s="240"/>
      <c r="LLT43" s="240"/>
      <c r="LLU43" s="240"/>
      <c r="LLV43" s="240"/>
      <c r="LLW43" s="240"/>
      <c r="LLX43" s="240"/>
      <c r="LLY43" s="240"/>
      <c r="LLZ43" s="240"/>
      <c r="LMA43" s="240"/>
      <c r="LMB43" s="240"/>
      <c r="LMC43" s="240"/>
      <c r="LMD43" s="240"/>
      <c r="LME43" s="240"/>
      <c r="LMF43" s="240"/>
      <c r="LMG43" s="240"/>
      <c r="LMH43" s="240"/>
      <c r="LMI43" s="240"/>
      <c r="LMJ43" s="240"/>
      <c r="LMK43" s="240"/>
      <c r="LML43" s="240"/>
      <c r="LMM43" s="240"/>
      <c r="LMN43" s="240"/>
      <c r="LMO43" s="240"/>
      <c r="LMP43" s="240"/>
      <c r="LMQ43" s="240"/>
      <c r="LMR43" s="240"/>
      <c r="LMS43" s="240"/>
      <c r="LMT43" s="240"/>
      <c r="LMU43" s="240"/>
      <c r="LMV43" s="240"/>
      <c r="LMW43" s="240"/>
      <c r="LMX43" s="240"/>
      <c r="LMY43" s="240"/>
      <c r="LMZ43" s="240"/>
      <c r="LNA43" s="240"/>
      <c r="LNB43" s="240"/>
      <c r="LNC43" s="240"/>
      <c r="LND43" s="240"/>
      <c r="LNE43" s="240"/>
      <c r="LNF43" s="240"/>
      <c r="LNG43" s="240"/>
      <c r="LNH43" s="240"/>
      <c r="LNI43" s="240"/>
      <c r="LNJ43" s="240"/>
      <c r="LNK43" s="240"/>
      <c r="LNL43" s="240"/>
      <c r="LNM43" s="240"/>
      <c r="LNN43" s="240"/>
      <c r="LNO43" s="240"/>
      <c r="LNP43" s="240"/>
      <c r="LNQ43" s="240"/>
      <c r="LNR43" s="240"/>
      <c r="LNS43" s="240"/>
      <c r="LNT43" s="240"/>
      <c r="LNU43" s="240"/>
      <c r="LNV43" s="240"/>
      <c r="LNW43" s="240"/>
      <c r="LNX43" s="240"/>
      <c r="LNY43" s="240"/>
      <c r="LNZ43" s="240"/>
      <c r="LOA43" s="240"/>
      <c r="LOB43" s="240"/>
      <c r="LOC43" s="240"/>
      <c r="LOD43" s="240"/>
      <c r="LOE43" s="240"/>
      <c r="LOF43" s="240"/>
      <c r="LOG43" s="240"/>
      <c r="LOH43" s="240"/>
      <c r="LOI43" s="240"/>
      <c r="LOJ43" s="240"/>
      <c r="LOK43" s="240"/>
      <c r="LOL43" s="240"/>
      <c r="LOM43" s="240"/>
      <c r="LON43" s="240"/>
      <c r="LOO43" s="240"/>
      <c r="LOP43" s="240"/>
      <c r="LOQ43" s="240"/>
      <c r="LOR43" s="240"/>
      <c r="LOS43" s="240"/>
      <c r="LOT43" s="240"/>
      <c r="LOU43" s="240"/>
      <c r="LOV43" s="240"/>
      <c r="LOW43" s="240"/>
      <c r="LOX43" s="240"/>
      <c r="LOY43" s="240"/>
      <c r="LOZ43" s="240"/>
      <c r="LPA43" s="240"/>
      <c r="LPB43" s="240"/>
      <c r="LPC43" s="240"/>
      <c r="LPD43" s="240"/>
      <c r="LPE43" s="240"/>
      <c r="LPF43" s="240"/>
      <c r="LPG43" s="240"/>
      <c r="LPH43" s="240"/>
      <c r="LPI43" s="240"/>
      <c r="LPJ43" s="240"/>
      <c r="LPK43" s="240"/>
      <c r="LPL43" s="240"/>
      <c r="LPM43" s="240"/>
      <c r="LPN43" s="240"/>
      <c r="LPO43" s="240"/>
      <c r="LPP43" s="240"/>
      <c r="LPQ43" s="240"/>
      <c r="LPR43" s="240"/>
      <c r="LPS43" s="240"/>
      <c r="LPT43" s="240"/>
      <c r="LPU43" s="240"/>
      <c r="LPV43" s="240"/>
      <c r="LPW43" s="240"/>
      <c r="LPX43" s="240"/>
      <c r="LPY43" s="240"/>
      <c r="LPZ43" s="240"/>
      <c r="LQA43" s="240"/>
      <c r="LQB43" s="240"/>
      <c r="LQC43" s="240"/>
      <c r="LQD43" s="240"/>
      <c r="LQE43" s="240"/>
      <c r="LQF43" s="240"/>
      <c r="LQG43" s="240"/>
      <c r="LQH43" s="240"/>
      <c r="LQI43" s="240"/>
      <c r="LQJ43" s="240"/>
      <c r="LQK43" s="240"/>
      <c r="LQL43" s="240"/>
      <c r="LQM43" s="240"/>
      <c r="LQN43" s="240"/>
      <c r="LQO43" s="240"/>
      <c r="LQP43" s="240"/>
      <c r="LQQ43" s="240"/>
      <c r="LQR43" s="240"/>
      <c r="LQS43" s="240"/>
      <c r="LQT43" s="240"/>
      <c r="LQU43" s="240"/>
      <c r="LQV43" s="240"/>
      <c r="LQW43" s="240"/>
      <c r="LQX43" s="240"/>
      <c r="LQY43" s="240"/>
      <c r="LQZ43" s="240"/>
      <c r="LRA43" s="240"/>
      <c r="LRB43" s="240"/>
      <c r="LRC43" s="240"/>
      <c r="LRD43" s="240"/>
      <c r="LRE43" s="240"/>
      <c r="LRF43" s="240"/>
      <c r="LRG43" s="240"/>
      <c r="LRH43" s="240"/>
      <c r="LRI43" s="240"/>
      <c r="LRJ43" s="240"/>
      <c r="LRK43" s="240"/>
      <c r="LRL43" s="240"/>
      <c r="LRM43" s="240"/>
      <c r="LRN43" s="240"/>
      <c r="LRO43" s="240"/>
      <c r="LRP43" s="240"/>
      <c r="LRQ43" s="240"/>
      <c r="LRR43" s="240"/>
      <c r="LRS43" s="240"/>
      <c r="LRT43" s="240"/>
      <c r="LRU43" s="240"/>
      <c r="LRV43" s="240"/>
      <c r="LRW43" s="240"/>
      <c r="LRX43" s="240"/>
      <c r="LRY43" s="240"/>
      <c r="LRZ43" s="240"/>
      <c r="LSA43" s="240"/>
      <c r="LSB43" s="240"/>
      <c r="LSC43" s="240"/>
      <c r="LSD43" s="240"/>
      <c r="LSE43" s="240"/>
      <c r="LSF43" s="240"/>
      <c r="LSG43" s="240"/>
      <c r="LSH43" s="240"/>
      <c r="LSI43" s="240"/>
      <c r="LSJ43" s="240"/>
      <c r="LSK43" s="240"/>
      <c r="LSL43" s="240"/>
      <c r="LSM43" s="240"/>
      <c r="LSN43" s="240"/>
      <c r="LSO43" s="240"/>
      <c r="LSP43" s="240"/>
      <c r="LSQ43" s="240"/>
      <c r="LSR43" s="240"/>
      <c r="LSS43" s="240"/>
      <c r="LST43" s="240"/>
      <c r="LSU43" s="240"/>
      <c r="LSV43" s="240"/>
      <c r="LSW43" s="240"/>
      <c r="LSX43" s="240"/>
      <c r="LSY43" s="240"/>
      <c r="LSZ43" s="240"/>
      <c r="LTA43" s="240"/>
      <c r="LTB43" s="240"/>
      <c r="LTC43" s="240"/>
      <c r="LTD43" s="240"/>
      <c r="LTE43" s="240"/>
      <c r="LTF43" s="240"/>
      <c r="LTG43" s="240"/>
      <c r="LTH43" s="240"/>
      <c r="LTI43" s="240"/>
      <c r="LTJ43" s="240"/>
      <c r="LTK43" s="240"/>
      <c r="LTL43" s="240"/>
      <c r="LTM43" s="240"/>
      <c r="LTN43" s="240"/>
      <c r="LTO43" s="240"/>
      <c r="LTP43" s="240"/>
      <c r="LTQ43" s="240"/>
      <c r="LTR43" s="240"/>
      <c r="LTS43" s="240"/>
      <c r="LTT43" s="240"/>
      <c r="LTU43" s="240"/>
      <c r="LTV43" s="240"/>
      <c r="LTW43" s="240"/>
      <c r="LTX43" s="240"/>
      <c r="LTY43" s="240"/>
      <c r="LTZ43" s="240"/>
      <c r="LUA43" s="240"/>
      <c r="LUB43" s="240"/>
      <c r="LUC43" s="240"/>
      <c r="LUD43" s="240"/>
      <c r="LUE43" s="240"/>
      <c r="LUF43" s="240"/>
      <c r="LUG43" s="240"/>
      <c r="LUH43" s="240"/>
      <c r="LUI43" s="240"/>
      <c r="LUJ43" s="240"/>
      <c r="LUK43" s="240"/>
      <c r="LUL43" s="240"/>
      <c r="LUM43" s="240"/>
      <c r="LUN43" s="240"/>
      <c r="LUO43" s="240"/>
      <c r="LUP43" s="240"/>
      <c r="LUQ43" s="240"/>
      <c r="LUR43" s="240"/>
      <c r="LUS43" s="240"/>
      <c r="LUT43" s="240"/>
      <c r="LUU43" s="240"/>
      <c r="LUV43" s="240"/>
      <c r="LUW43" s="240"/>
      <c r="LUX43" s="240"/>
      <c r="LUY43" s="240"/>
      <c r="LUZ43" s="240"/>
      <c r="LVA43" s="240"/>
      <c r="LVB43" s="240"/>
      <c r="LVC43" s="240"/>
      <c r="LVD43" s="240"/>
      <c r="LVE43" s="240"/>
      <c r="LVF43" s="240"/>
      <c r="LVG43" s="240"/>
      <c r="LVH43" s="240"/>
      <c r="LVI43" s="240"/>
      <c r="LVJ43" s="240"/>
      <c r="LVK43" s="240"/>
      <c r="LVL43" s="240"/>
      <c r="LVM43" s="240"/>
      <c r="LVN43" s="240"/>
      <c r="LVO43" s="240"/>
      <c r="LVP43" s="240"/>
      <c r="LVQ43" s="240"/>
      <c r="LVR43" s="240"/>
      <c r="LVS43" s="240"/>
      <c r="LVT43" s="240"/>
      <c r="LVU43" s="240"/>
      <c r="LVV43" s="240"/>
      <c r="LVW43" s="240"/>
      <c r="LVX43" s="240"/>
      <c r="LVY43" s="240"/>
      <c r="LVZ43" s="240"/>
      <c r="LWA43" s="240"/>
      <c r="LWB43" s="240"/>
      <c r="LWC43" s="240"/>
      <c r="LWD43" s="240"/>
      <c r="LWE43" s="240"/>
      <c r="LWF43" s="240"/>
      <c r="LWG43" s="240"/>
      <c r="LWH43" s="240"/>
      <c r="LWI43" s="240"/>
      <c r="LWJ43" s="240"/>
      <c r="LWK43" s="240"/>
      <c r="LWL43" s="240"/>
      <c r="LWM43" s="240"/>
      <c r="LWN43" s="240"/>
      <c r="LWO43" s="240"/>
      <c r="LWP43" s="240"/>
      <c r="LWQ43" s="240"/>
      <c r="LWR43" s="240"/>
      <c r="LWS43" s="240"/>
      <c r="LWT43" s="240"/>
      <c r="LWU43" s="240"/>
      <c r="LWV43" s="240"/>
      <c r="LWW43" s="240"/>
      <c r="LWX43" s="240"/>
      <c r="LWY43" s="240"/>
      <c r="LWZ43" s="240"/>
      <c r="LXA43" s="240"/>
      <c r="LXB43" s="240"/>
      <c r="LXC43" s="240"/>
      <c r="LXD43" s="240"/>
      <c r="LXE43" s="240"/>
      <c r="LXF43" s="240"/>
      <c r="LXG43" s="240"/>
      <c r="LXH43" s="240"/>
      <c r="LXI43" s="240"/>
      <c r="LXJ43" s="240"/>
      <c r="LXK43" s="240"/>
      <c r="LXL43" s="240"/>
      <c r="LXM43" s="240"/>
      <c r="LXN43" s="240"/>
      <c r="LXO43" s="240"/>
      <c r="LXP43" s="240"/>
      <c r="LXQ43" s="240"/>
      <c r="LXR43" s="240"/>
      <c r="LXS43" s="240"/>
      <c r="LXT43" s="240"/>
      <c r="LXU43" s="240"/>
      <c r="LXV43" s="240"/>
      <c r="LXW43" s="240"/>
      <c r="LXX43" s="240"/>
      <c r="LXY43" s="240"/>
      <c r="LXZ43" s="240"/>
      <c r="LYA43" s="240"/>
      <c r="LYB43" s="240"/>
      <c r="LYC43" s="240"/>
      <c r="LYD43" s="240"/>
      <c r="LYE43" s="240"/>
      <c r="LYF43" s="240"/>
      <c r="LYG43" s="240"/>
      <c r="LYH43" s="240"/>
      <c r="LYI43" s="240"/>
      <c r="LYJ43" s="240"/>
      <c r="LYK43" s="240"/>
      <c r="LYL43" s="240"/>
      <c r="LYM43" s="240"/>
      <c r="LYN43" s="240"/>
      <c r="LYO43" s="240"/>
      <c r="LYP43" s="240"/>
      <c r="LYQ43" s="240"/>
      <c r="LYR43" s="240"/>
      <c r="LYS43" s="240"/>
      <c r="LYT43" s="240"/>
      <c r="LYU43" s="240"/>
      <c r="LYV43" s="240"/>
      <c r="LYW43" s="240"/>
      <c r="LYX43" s="240"/>
      <c r="LYY43" s="240"/>
      <c r="LYZ43" s="240"/>
      <c r="LZA43" s="240"/>
      <c r="LZB43" s="240"/>
      <c r="LZC43" s="240"/>
      <c r="LZD43" s="240"/>
      <c r="LZE43" s="240"/>
      <c r="LZF43" s="240"/>
      <c r="LZG43" s="240"/>
      <c r="LZH43" s="240"/>
      <c r="LZI43" s="240"/>
      <c r="LZJ43" s="240"/>
      <c r="LZK43" s="240"/>
      <c r="LZL43" s="240"/>
      <c r="LZM43" s="240"/>
      <c r="LZN43" s="240"/>
      <c r="LZO43" s="240"/>
      <c r="LZP43" s="240"/>
      <c r="LZQ43" s="240"/>
      <c r="LZR43" s="240"/>
      <c r="LZS43" s="240"/>
      <c r="LZT43" s="240"/>
      <c r="LZU43" s="240"/>
      <c r="LZV43" s="240"/>
      <c r="LZW43" s="240"/>
      <c r="LZX43" s="240"/>
      <c r="LZY43" s="240"/>
      <c r="LZZ43" s="240"/>
      <c r="MAA43" s="240"/>
      <c r="MAB43" s="240"/>
      <c r="MAC43" s="240"/>
      <c r="MAD43" s="240"/>
      <c r="MAE43" s="240"/>
      <c r="MAF43" s="240"/>
      <c r="MAG43" s="240"/>
      <c r="MAH43" s="240"/>
      <c r="MAI43" s="240"/>
      <c r="MAJ43" s="240"/>
      <c r="MAK43" s="240"/>
      <c r="MAL43" s="240"/>
      <c r="MAM43" s="240"/>
      <c r="MAN43" s="240"/>
      <c r="MAO43" s="240"/>
      <c r="MAP43" s="240"/>
      <c r="MAQ43" s="240"/>
      <c r="MAR43" s="240"/>
      <c r="MAS43" s="240"/>
      <c r="MAT43" s="240"/>
      <c r="MAU43" s="240"/>
      <c r="MAV43" s="240"/>
      <c r="MAW43" s="240"/>
      <c r="MAX43" s="240"/>
      <c r="MAY43" s="240"/>
      <c r="MAZ43" s="240"/>
      <c r="MBA43" s="240"/>
      <c r="MBB43" s="240"/>
      <c r="MBC43" s="240"/>
      <c r="MBD43" s="240"/>
      <c r="MBE43" s="240"/>
      <c r="MBF43" s="240"/>
      <c r="MBG43" s="240"/>
      <c r="MBH43" s="240"/>
      <c r="MBI43" s="240"/>
      <c r="MBJ43" s="240"/>
      <c r="MBK43" s="240"/>
      <c r="MBL43" s="240"/>
      <c r="MBM43" s="240"/>
      <c r="MBN43" s="240"/>
      <c r="MBO43" s="240"/>
      <c r="MBP43" s="240"/>
      <c r="MBQ43" s="240"/>
      <c r="MBR43" s="240"/>
      <c r="MBS43" s="240"/>
      <c r="MBT43" s="240"/>
      <c r="MBU43" s="240"/>
      <c r="MBV43" s="240"/>
      <c r="MBW43" s="240"/>
      <c r="MBX43" s="240"/>
      <c r="MBY43" s="240"/>
      <c r="MBZ43" s="240"/>
      <c r="MCA43" s="240"/>
      <c r="MCB43" s="240"/>
      <c r="MCC43" s="240"/>
      <c r="MCD43" s="240"/>
      <c r="MCE43" s="240"/>
      <c r="MCF43" s="240"/>
      <c r="MCG43" s="240"/>
      <c r="MCH43" s="240"/>
      <c r="MCI43" s="240"/>
      <c r="MCJ43" s="240"/>
      <c r="MCK43" s="240"/>
      <c r="MCL43" s="240"/>
      <c r="MCM43" s="240"/>
      <c r="MCN43" s="240"/>
      <c r="MCO43" s="240"/>
      <c r="MCP43" s="240"/>
      <c r="MCQ43" s="240"/>
      <c r="MCR43" s="240"/>
      <c r="MCS43" s="240"/>
      <c r="MCT43" s="240"/>
      <c r="MCU43" s="240"/>
      <c r="MCV43" s="240"/>
      <c r="MCW43" s="240"/>
      <c r="MCX43" s="240"/>
      <c r="MCY43" s="240"/>
      <c r="MCZ43" s="240"/>
      <c r="MDA43" s="240"/>
      <c r="MDB43" s="240"/>
      <c r="MDC43" s="240"/>
      <c r="MDD43" s="240"/>
      <c r="MDE43" s="240"/>
      <c r="MDF43" s="240"/>
      <c r="MDG43" s="240"/>
      <c r="MDH43" s="240"/>
      <c r="MDI43" s="240"/>
      <c r="MDJ43" s="240"/>
      <c r="MDK43" s="240"/>
      <c r="MDL43" s="240"/>
      <c r="MDM43" s="240"/>
      <c r="MDN43" s="240"/>
      <c r="MDO43" s="240"/>
      <c r="MDP43" s="240"/>
      <c r="MDQ43" s="240"/>
      <c r="MDR43" s="240"/>
      <c r="MDS43" s="240"/>
      <c r="MDT43" s="240"/>
      <c r="MDU43" s="240"/>
      <c r="MDV43" s="240"/>
      <c r="MDW43" s="240"/>
      <c r="MDX43" s="240"/>
      <c r="MDY43" s="240"/>
      <c r="MDZ43" s="240"/>
      <c r="MEA43" s="240"/>
      <c r="MEB43" s="240"/>
      <c r="MEC43" s="240"/>
      <c r="MED43" s="240"/>
      <c r="MEE43" s="240"/>
      <c r="MEF43" s="240"/>
      <c r="MEG43" s="240"/>
      <c r="MEH43" s="240"/>
      <c r="MEI43" s="240"/>
      <c r="MEJ43" s="240"/>
      <c r="MEK43" s="240"/>
      <c r="MEL43" s="240"/>
      <c r="MEM43" s="240"/>
      <c r="MEN43" s="240"/>
      <c r="MEO43" s="240"/>
      <c r="MEP43" s="240"/>
      <c r="MEQ43" s="240"/>
      <c r="MER43" s="240"/>
      <c r="MES43" s="240"/>
      <c r="MET43" s="240"/>
      <c r="MEU43" s="240"/>
      <c r="MEV43" s="240"/>
      <c r="MEW43" s="240"/>
      <c r="MEX43" s="240"/>
      <c r="MEY43" s="240"/>
      <c r="MEZ43" s="240"/>
      <c r="MFA43" s="240"/>
      <c r="MFB43" s="240"/>
      <c r="MFC43" s="240"/>
      <c r="MFD43" s="240"/>
      <c r="MFE43" s="240"/>
      <c r="MFF43" s="240"/>
      <c r="MFG43" s="240"/>
      <c r="MFH43" s="240"/>
      <c r="MFI43" s="240"/>
      <c r="MFJ43" s="240"/>
      <c r="MFK43" s="240"/>
      <c r="MFL43" s="240"/>
      <c r="MFM43" s="240"/>
      <c r="MFN43" s="240"/>
      <c r="MFO43" s="240"/>
      <c r="MFP43" s="240"/>
      <c r="MFQ43" s="240"/>
      <c r="MFR43" s="240"/>
      <c r="MFS43" s="240"/>
      <c r="MFT43" s="240"/>
      <c r="MFU43" s="240"/>
      <c r="MFV43" s="240"/>
      <c r="MFW43" s="240"/>
      <c r="MFX43" s="240"/>
      <c r="MFY43" s="240"/>
      <c r="MFZ43" s="240"/>
      <c r="MGA43" s="240"/>
      <c r="MGB43" s="240"/>
      <c r="MGC43" s="240"/>
      <c r="MGD43" s="240"/>
      <c r="MGE43" s="240"/>
      <c r="MGF43" s="240"/>
      <c r="MGG43" s="240"/>
      <c r="MGH43" s="240"/>
      <c r="MGI43" s="240"/>
      <c r="MGJ43" s="240"/>
      <c r="MGK43" s="240"/>
      <c r="MGL43" s="240"/>
      <c r="MGM43" s="240"/>
      <c r="MGN43" s="240"/>
      <c r="MGO43" s="240"/>
      <c r="MGP43" s="240"/>
      <c r="MGQ43" s="240"/>
      <c r="MGR43" s="240"/>
      <c r="MGS43" s="240"/>
      <c r="MGT43" s="240"/>
      <c r="MGU43" s="240"/>
      <c r="MGV43" s="240"/>
      <c r="MGW43" s="240"/>
      <c r="MGX43" s="240"/>
      <c r="MGY43" s="240"/>
      <c r="MGZ43" s="240"/>
      <c r="MHA43" s="240"/>
      <c r="MHB43" s="240"/>
      <c r="MHC43" s="240"/>
      <c r="MHD43" s="240"/>
      <c r="MHE43" s="240"/>
      <c r="MHF43" s="240"/>
      <c r="MHG43" s="240"/>
      <c r="MHH43" s="240"/>
      <c r="MHI43" s="240"/>
      <c r="MHJ43" s="240"/>
      <c r="MHK43" s="240"/>
      <c r="MHL43" s="240"/>
      <c r="MHM43" s="240"/>
      <c r="MHN43" s="240"/>
      <c r="MHO43" s="240"/>
      <c r="MHP43" s="240"/>
      <c r="MHQ43" s="240"/>
      <c r="MHR43" s="240"/>
      <c r="MHS43" s="240"/>
      <c r="MHT43" s="240"/>
      <c r="MHU43" s="240"/>
      <c r="MHV43" s="240"/>
      <c r="MHW43" s="240"/>
      <c r="MHX43" s="240"/>
      <c r="MHY43" s="240"/>
      <c r="MHZ43" s="240"/>
      <c r="MIA43" s="240"/>
      <c r="MIB43" s="240"/>
      <c r="MIC43" s="240"/>
      <c r="MID43" s="240"/>
      <c r="MIE43" s="240"/>
      <c r="MIF43" s="240"/>
      <c r="MIG43" s="240"/>
      <c r="MIH43" s="240"/>
      <c r="MII43" s="240"/>
      <c r="MIJ43" s="240"/>
      <c r="MIK43" s="240"/>
      <c r="MIL43" s="240"/>
      <c r="MIM43" s="240"/>
      <c r="MIN43" s="240"/>
      <c r="MIO43" s="240"/>
      <c r="MIP43" s="240"/>
      <c r="MIQ43" s="240"/>
      <c r="MIR43" s="240"/>
      <c r="MIS43" s="240"/>
      <c r="MIT43" s="240"/>
      <c r="MIU43" s="240"/>
      <c r="MIV43" s="240"/>
      <c r="MIW43" s="240"/>
      <c r="MIX43" s="240"/>
      <c r="MIY43" s="240"/>
      <c r="MIZ43" s="240"/>
      <c r="MJA43" s="240"/>
      <c r="MJB43" s="240"/>
      <c r="MJC43" s="240"/>
      <c r="MJD43" s="240"/>
      <c r="MJE43" s="240"/>
      <c r="MJF43" s="240"/>
      <c r="MJG43" s="240"/>
      <c r="MJH43" s="240"/>
      <c r="MJI43" s="240"/>
      <c r="MJJ43" s="240"/>
      <c r="MJK43" s="240"/>
      <c r="MJL43" s="240"/>
      <c r="MJM43" s="240"/>
      <c r="MJN43" s="240"/>
      <c r="MJO43" s="240"/>
      <c r="MJP43" s="240"/>
      <c r="MJQ43" s="240"/>
      <c r="MJR43" s="240"/>
      <c r="MJS43" s="240"/>
      <c r="MJT43" s="240"/>
      <c r="MJU43" s="240"/>
      <c r="MJV43" s="240"/>
      <c r="MJW43" s="240"/>
      <c r="MJX43" s="240"/>
      <c r="MJY43" s="240"/>
      <c r="MJZ43" s="240"/>
      <c r="MKA43" s="240"/>
      <c r="MKB43" s="240"/>
      <c r="MKC43" s="240"/>
      <c r="MKD43" s="240"/>
      <c r="MKE43" s="240"/>
      <c r="MKF43" s="240"/>
      <c r="MKG43" s="240"/>
      <c r="MKH43" s="240"/>
      <c r="MKI43" s="240"/>
      <c r="MKJ43" s="240"/>
      <c r="MKK43" s="240"/>
      <c r="MKL43" s="240"/>
      <c r="MKM43" s="240"/>
      <c r="MKN43" s="240"/>
      <c r="MKO43" s="240"/>
      <c r="MKP43" s="240"/>
      <c r="MKQ43" s="240"/>
      <c r="MKR43" s="240"/>
      <c r="MKS43" s="240"/>
      <c r="MKT43" s="240"/>
      <c r="MKU43" s="240"/>
      <c r="MKV43" s="240"/>
      <c r="MKW43" s="240"/>
      <c r="MKX43" s="240"/>
      <c r="MKY43" s="240"/>
      <c r="MKZ43" s="240"/>
      <c r="MLA43" s="240"/>
      <c r="MLB43" s="240"/>
      <c r="MLC43" s="240"/>
      <c r="MLD43" s="240"/>
      <c r="MLE43" s="240"/>
      <c r="MLF43" s="240"/>
      <c r="MLG43" s="240"/>
      <c r="MLH43" s="240"/>
      <c r="MLI43" s="240"/>
      <c r="MLJ43" s="240"/>
      <c r="MLK43" s="240"/>
      <c r="MLL43" s="240"/>
      <c r="MLM43" s="240"/>
      <c r="MLN43" s="240"/>
      <c r="MLO43" s="240"/>
      <c r="MLP43" s="240"/>
      <c r="MLQ43" s="240"/>
      <c r="MLR43" s="240"/>
      <c r="MLS43" s="240"/>
      <c r="MLT43" s="240"/>
      <c r="MLU43" s="240"/>
      <c r="MLV43" s="240"/>
      <c r="MLW43" s="240"/>
      <c r="MLX43" s="240"/>
      <c r="MLY43" s="240"/>
      <c r="MLZ43" s="240"/>
      <c r="MMA43" s="240"/>
      <c r="MMB43" s="240"/>
      <c r="MMC43" s="240"/>
      <c r="MMD43" s="240"/>
      <c r="MME43" s="240"/>
      <c r="MMF43" s="240"/>
      <c r="MMG43" s="240"/>
      <c r="MMH43" s="240"/>
      <c r="MMI43" s="240"/>
      <c r="MMJ43" s="240"/>
      <c r="MMK43" s="240"/>
      <c r="MML43" s="240"/>
      <c r="MMM43" s="240"/>
      <c r="MMN43" s="240"/>
      <c r="MMO43" s="240"/>
      <c r="MMP43" s="240"/>
      <c r="MMQ43" s="240"/>
      <c r="MMR43" s="240"/>
      <c r="MMS43" s="240"/>
      <c r="MMT43" s="240"/>
      <c r="MMU43" s="240"/>
      <c r="MMV43" s="240"/>
      <c r="MMW43" s="240"/>
      <c r="MMX43" s="240"/>
      <c r="MMY43" s="240"/>
      <c r="MMZ43" s="240"/>
      <c r="MNA43" s="240"/>
      <c r="MNB43" s="240"/>
      <c r="MNC43" s="240"/>
      <c r="MND43" s="240"/>
      <c r="MNE43" s="240"/>
      <c r="MNF43" s="240"/>
      <c r="MNG43" s="240"/>
      <c r="MNH43" s="240"/>
      <c r="MNI43" s="240"/>
      <c r="MNJ43" s="240"/>
      <c r="MNK43" s="240"/>
      <c r="MNL43" s="240"/>
      <c r="MNM43" s="240"/>
      <c r="MNN43" s="240"/>
      <c r="MNO43" s="240"/>
      <c r="MNP43" s="240"/>
      <c r="MNQ43" s="240"/>
      <c r="MNR43" s="240"/>
      <c r="MNS43" s="240"/>
      <c r="MNT43" s="240"/>
      <c r="MNU43" s="240"/>
      <c r="MNV43" s="240"/>
      <c r="MNW43" s="240"/>
      <c r="MNX43" s="240"/>
      <c r="MNY43" s="240"/>
      <c r="MNZ43" s="240"/>
      <c r="MOA43" s="240"/>
      <c r="MOB43" s="240"/>
      <c r="MOC43" s="240"/>
      <c r="MOD43" s="240"/>
      <c r="MOE43" s="240"/>
      <c r="MOF43" s="240"/>
      <c r="MOG43" s="240"/>
      <c r="MOH43" s="240"/>
      <c r="MOI43" s="240"/>
      <c r="MOJ43" s="240"/>
      <c r="MOK43" s="240"/>
      <c r="MOL43" s="240"/>
      <c r="MOM43" s="240"/>
      <c r="MON43" s="240"/>
      <c r="MOO43" s="240"/>
      <c r="MOP43" s="240"/>
      <c r="MOQ43" s="240"/>
      <c r="MOR43" s="240"/>
      <c r="MOS43" s="240"/>
      <c r="MOT43" s="240"/>
      <c r="MOU43" s="240"/>
      <c r="MOV43" s="240"/>
      <c r="MOW43" s="240"/>
      <c r="MOX43" s="240"/>
      <c r="MOY43" s="240"/>
      <c r="MOZ43" s="240"/>
      <c r="MPA43" s="240"/>
      <c r="MPB43" s="240"/>
      <c r="MPC43" s="240"/>
      <c r="MPD43" s="240"/>
      <c r="MPE43" s="240"/>
      <c r="MPF43" s="240"/>
      <c r="MPG43" s="240"/>
      <c r="MPH43" s="240"/>
      <c r="MPI43" s="240"/>
      <c r="MPJ43" s="240"/>
      <c r="MPK43" s="240"/>
      <c r="MPL43" s="240"/>
      <c r="MPM43" s="240"/>
      <c r="MPN43" s="240"/>
      <c r="MPO43" s="240"/>
      <c r="MPP43" s="240"/>
      <c r="MPQ43" s="240"/>
      <c r="MPR43" s="240"/>
      <c r="MPS43" s="240"/>
      <c r="MPT43" s="240"/>
      <c r="MPU43" s="240"/>
      <c r="MPV43" s="240"/>
      <c r="MPW43" s="240"/>
      <c r="MPX43" s="240"/>
      <c r="MPY43" s="240"/>
      <c r="MPZ43" s="240"/>
      <c r="MQA43" s="240"/>
      <c r="MQB43" s="240"/>
      <c r="MQC43" s="240"/>
      <c r="MQD43" s="240"/>
      <c r="MQE43" s="240"/>
      <c r="MQF43" s="240"/>
      <c r="MQG43" s="240"/>
      <c r="MQH43" s="240"/>
      <c r="MQI43" s="240"/>
      <c r="MQJ43" s="240"/>
      <c r="MQK43" s="240"/>
      <c r="MQL43" s="240"/>
      <c r="MQM43" s="240"/>
      <c r="MQN43" s="240"/>
      <c r="MQO43" s="240"/>
      <c r="MQP43" s="240"/>
      <c r="MQQ43" s="240"/>
      <c r="MQR43" s="240"/>
      <c r="MQS43" s="240"/>
      <c r="MQT43" s="240"/>
      <c r="MQU43" s="240"/>
      <c r="MQV43" s="240"/>
      <c r="MQW43" s="240"/>
      <c r="MQX43" s="240"/>
      <c r="MQY43" s="240"/>
      <c r="MQZ43" s="240"/>
      <c r="MRA43" s="240"/>
      <c r="MRB43" s="240"/>
      <c r="MRC43" s="240"/>
      <c r="MRD43" s="240"/>
      <c r="MRE43" s="240"/>
      <c r="MRF43" s="240"/>
      <c r="MRG43" s="240"/>
      <c r="MRH43" s="240"/>
      <c r="MRI43" s="240"/>
      <c r="MRJ43" s="240"/>
      <c r="MRK43" s="240"/>
      <c r="MRL43" s="240"/>
      <c r="MRM43" s="240"/>
      <c r="MRN43" s="240"/>
      <c r="MRO43" s="240"/>
      <c r="MRP43" s="240"/>
      <c r="MRQ43" s="240"/>
      <c r="MRR43" s="240"/>
      <c r="MRS43" s="240"/>
      <c r="MRT43" s="240"/>
      <c r="MRU43" s="240"/>
      <c r="MRV43" s="240"/>
      <c r="MRW43" s="240"/>
      <c r="MRX43" s="240"/>
      <c r="MRY43" s="240"/>
      <c r="MRZ43" s="240"/>
      <c r="MSA43" s="240"/>
      <c r="MSB43" s="240"/>
      <c r="MSC43" s="240"/>
      <c r="MSD43" s="240"/>
      <c r="MSE43" s="240"/>
      <c r="MSF43" s="240"/>
      <c r="MSG43" s="240"/>
      <c r="MSH43" s="240"/>
      <c r="MSI43" s="240"/>
      <c r="MSJ43" s="240"/>
      <c r="MSK43" s="240"/>
      <c r="MSL43" s="240"/>
      <c r="MSM43" s="240"/>
      <c r="MSN43" s="240"/>
      <c r="MSO43" s="240"/>
      <c r="MSP43" s="240"/>
      <c r="MSQ43" s="240"/>
      <c r="MSR43" s="240"/>
      <c r="MSS43" s="240"/>
      <c r="MST43" s="240"/>
      <c r="MSU43" s="240"/>
      <c r="MSV43" s="240"/>
      <c r="MSW43" s="240"/>
      <c r="MSX43" s="240"/>
      <c r="MSY43" s="240"/>
      <c r="MSZ43" s="240"/>
      <c r="MTA43" s="240"/>
      <c r="MTB43" s="240"/>
      <c r="MTC43" s="240"/>
      <c r="MTD43" s="240"/>
      <c r="MTE43" s="240"/>
      <c r="MTF43" s="240"/>
      <c r="MTG43" s="240"/>
      <c r="MTH43" s="240"/>
      <c r="MTI43" s="240"/>
      <c r="MTJ43" s="240"/>
      <c r="MTK43" s="240"/>
      <c r="MTL43" s="240"/>
      <c r="MTM43" s="240"/>
      <c r="MTN43" s="240"/>
      <c r="MTO43" s="240"/>
      <c r="MTP43" s="240"/>
      <c r="MTQ43" s="240"/>
      <c r="MTR43" s="240"/>
      <c r="MTS43" s="240"/>
      <c r="MTT43" s="240"/>
      <c r="MTU43" s="240"/>
      <c r="MTV43" s="240"/>
      <c r="MTW43" s="240"/>
      <c r="MTX43" s="240"/>
      <c r="MTY43" s="240"/>
      <c r="MTZ43" s="240"/>
      <c r="MUA43" s="240"/>
      <c r="MUB43" s="240"/>
      <c r="MUC43" s="240"/>
      <c r="MUD43" s="240"/>
      <c r="MUE43" s="240"/>
      <c r="MUF43" s="240"/>
      <c r="MUG43" s="240"/>
      <c r="MUH43" s="240"/>
      <c r="MUI43" s="240"/>
      <c r="MUJ43" s="240"/>
      <c r="MUK43" s="240"/>
      <c r="MUL43" s="240"/>
      <c r="MUM43" s="240"/>
      <c r="MUN43" s="240"/>
      <c r="MUO43" s="240"/>
      <c r="MUP43" s="240"/>
      <c r="MUQ43" s="240"/>
      <c r="MUR43" s="240"/>
      <c r="MUS43" s="240"/>
      <c r="MUT43" s="240"/>
      <c r="MUU43" s="240"/>
      <c r="MUV43" s="240"/>
      <c r="MUW43" s="240"/>
      <c r="MUX43" s="240"/>
      <c r="MUY43" s="240"/>
      <c r="MUZ43" s="240"/>
      <c r="MVA43" s="240"/>
      <c r="MVB43" s="240"/>
      <c r="MVC43" s="240"/>
      <c r="MVD43" s="240"/>
      <c r="MVE43" s="240"/>
      <c r="MVF43" s="240"/>
      <c r="MVG43" s="240"/>
      <c r="MVH43" s="240"/>
      <c r="MVI43" s="240"/>
      <c r="MVJ43" s="240"/>
      <c r="MVK43" s="240"/>
      <c r="MVL43" s="240"/>
      <c r="MVM43" s="240"/>
      <c r="MVN43" s="240"/>
      <c r="MVO43" s="240"/>
      <c r="MVP43" s="240"/>
      <c r="MVQ43" s="240"/>
      <c r="MVR43" s="240"/>
      <c r="MVS43" s="240"/>
      <c r="MVT43" s="240"/>
      <c r="MVU43" s="240"/>
      <c r="MVV43" s="240"/>
      <c r="MVW43" s="240"/>
      <c r="MVX43" s="240"/>
      <c r="MVY43" s="240"/>
      <c r="MVZ43" s="240"/>
      <c r="MWA43" s="240"/>
      <c r="MWB43" s="240"/>
      <c r="MWC43" s="240"/>
      <c r="MWD43" s="240"/>
      <c r="MWE43" s="240"/>
      <c r="MWF43" s="240"/>
      <c r="MWG43" s="240"/>
      <c r="MWH43" s="240"/>
      <c r="MWI43" s="240"/>
      <c r="MWJ43" s="240"/>
      <c r="MWK43" s="240"/>
      <c r="MWL43" s="240"/>
      <c r="MWM43" s="240"/>
      <c r="MWN43" s="240"/>
      <c r="MWO43" s="240"/>
      <c r="MWP43" s="240"/>
      <c r="MWQ43" s="240"/>
      <c r="MWR43" s="240"/>
      <c r="MWS43" s="240"/>
      <c r="MWT43" s="240"/>
      <c r="MWU43" s="240"/>
      <c r="MWV43" s="240"/>
      <c r="MWW43" s="240"/>
      <c r="MWX43" s="240"/>
      <c r="MWY43" s="240"/>
      <c r="MWZ43" s="240"/>
      <c r="MXA43" s="240"/>
      <c r="MXB43" s="240"/>
      <c r="MXC43" s="240"/>
      <c r="MXD43" s="240"/>
      <c r="MXE43" s="240"/>
      <c r="MXF43" s="240"/>
      <c r="MXG43" s="240"/>
      <c r="MXH43" s="240"/>
      <c r="MXI43" s="240"/>
      <c r="MXJ43" s="240"/>
      <c r="MXK43" s="240"/>
      <c r="MXL43" s="240"/>
      <c r="MXM43" s="240"/>
      <c r="MXN43" s="240"/>
      <c r="MXO43" s="240"/>
      <c r="MXP43" s="240"/>
      <c r="MXQ43" s="240"/>
      <c r="MXR43" s="240"/>
      <c r="MXS43" s="240"/>
      <c r="MXT43" s="240"/>
      <c r="MXU43" s="240"/>
      <c r="MXV43" s="240"/>
      <c r="MXW43" s="240"/>
      <c r="MXX43" s="240"/>
      <c r="MXY43" s="240"/>
      <c r="MXZ43" s="240"/>
      <c r="MYA43" s="240"/>
      <c r="MYB43" s="240"/>
      <c r="MYC43" s="240"/>
      <c r="MYD43" s="240"/>
      <c r="MYE43" s="240"/>
      <c r="MYF43" s="240"/>
      <c r="MYG43" s="240"/>
      <c r="MYH43" s="240"/>
      <c r="MYI43" s="240"/>
      <c r="MYJ43" s="240"/>
      <c r="MYK43" s="240"/>
      <c r="MYL43" s="240"/>
      <c r="MYM43" s="240"/>
      <c r="MYN43" s="240"/>
      <c r="MYO43" s="240"/>
      <c r="MYP43" s="240"/>
      <c r="MYQ43" s="240"/>
      <c r="MYR43" s="240"/>
      <c r="MYS43" s="240"/>
      <c r="MYT43" s="240"/>
      <c r="MYU43" s="240"/>
      <c r="MYV43" s="240"/>
      <c r="MYW43" s="240"/>
      <c r="MYX43" s="240"/>
      <c r="MYY43" s="240"/>
      <c r="MYZ43" s="240"/>
      <c r="MZA43" s="240"/>
      <c r="MZB43" s="240"/>
      <c r="MZC43" s="240"/>
      <c r="MZD43" s="240"/>
      <c r="MZE43" s="240"/>
      <c r="MZF43" s="240"/>
      <c r="MZG43" s="240"/>
      <c r="MZH43" s="240"/>
      <c r="MZI43" s="240"/>
      <c r="MZJ43" s="240"/>
      <c r="MZK43" s="240"/>
      <c r="MZL43" s="240"/>
      <c r="MZM43" s="240"/>
      <c r="MZN43" s="240"/>
      <c r="MZO43" s="240"/>
      <c r="MZP43" s="240"/>
      <c r="MZQ43" s="240"/>
      <c r="MZR43" s="240"/>
      <c r="MZS43" s="240"/>
      <c r="MZT43" s="240"/>
      <c r="MZU43" s="240"/>
      <c r="MZV43" s="240"/>
      <c r="MZW43" s="240"/>
      <c r="MZX43" s="240"/>
      <c r="MZY43" s="240"/>
      <c r="MZZ43" s="240"/>
      <c r="NAA43" s="240"/>
      <c r="NAB43" s="240"/>
      <c r="NAC43" s="240"/>
      <c r="NAD43" s="240"/>
      <c r="NAE43" s="240"/>
      <c r="NAF43" s="240"/>
      <c r="NAG43" s="240"/>
      <c r="NAH43" s="240"/>
      <c r="NAI43" s="240"/>
      <c r="NAJ43" s="240"/>
      <c r="NAK43" s="240"/>
      <c r="NAL43" s="240"/>
      <c r="NAM43" s="240"/>
      <c r="NAN43" s="240"/>
      <c r="NAO43" s="240"/>
      <c r="NAP43" s="240"/>
      <c r="NAQ43" s="240"/>
      <c r="NAR43" s="240"/>
      <c r="NAS43" s="240"/>
      <c r="NAT43" s="240"/>
      <c r="NAU43" s="240"/>
      <c r="NAV43" s="240"/>
      <c r="NAW43" s="240"/>
      <c r="NAX43" s="240"/>
      <c r="NAY43" s="240"/>
      <c r="NAZ43" s="240"/>
      <c r="NBA43" s="240"/>
      <c r="NBB43" s="240"/>
      <c r="NBC43" s="240"/>
      <c r="NBD43" s="240"/>
      <c r="NBE43" s="240"/>
      <c r="NBF43" s="240"/>
      <c r="NBG43" s="240"/>
      <c r="NBH43" s="240"/>
      <c r="NBI43" s="240"/>
      <c r="NBJ43" s="240"/>
      <c r="NBK43" s="240"/>
      <c r="NBL43" s="240"/>
      <c r="NBM43" s="240"/>
      <c r="NBN43" s="240"/>
      <c r="NBO43" s="240"/>
      <c r="NBP43" s="240"/>
      <c r="NBQ43" s="240"/>
      <c r="NBR43" s="240"/>
      <c r="NBS43" s="240"/>
      <c r="NBT43" s="240"/>
      <c r="NBU43" s="240"/>
      <c r="NBV43" s="240"/>
      <c r="NBW43" s="240"/>
      <c r="NBX43" s="240"/>
      <c r="NBY43" s="240"/>
      <c r="NBZ43" s="240"/>
      <c r="NCA43" s="240"/>
      <c r="NCB43" s="240"/>
      <c r="NCC43" s="240"/>
      <c r="NCD43" s="240"/>
      <c r="NCE43" s="240"/>
      <c r="NCF43" s="240"/>
      <c r="NCG43" s="240"/>
      <c r="NCH43" s="240"/>
      <c r="NCI43" s="240"/>
      <c r="NCJ43" s="240"/>
      <c r="NCK43" s="240"/>
      <c r="NCL43" s="240"/>
      <c r="NCM43" s="240"/>
      <c r="NCN43" s="240"/>
      <c r="NCO43" s="240"/>
      <c r="NCP43" s="240"/>
      <c r="NCQ43" s="240"/>
      <c r="NCR43" s="240"/>
      <c r="NCS43" s="240"/>
      <c r="NCT43" s="240"/>
      <c r="NCU43" s="240"/>
      <c r="NCV43" s="240"/>
      <c r="NCW43" s="240"/>
      <c r="NCX43" s="240"/>
      <c r="NCY43" s="240"/>
      <c r="NCZ43" s="240"/>
      <c r="NDA43" s="240"/>
      <c r="NDB43" s="240"/>
      <c r="NDC43" s="240"/>
      <c r="NDD43" s="240"/>
      <c r="NDE43" s="240"/>
      <c r="NDF43" s="240"/>
      <c r="NDG43" s="240"/>
      <c r="NDH43" s="240"/>
      <c r="NDI43" s="240"/>
      <c r="NDJ43" s="240"/>
      <c r="NDK43" s="240"/>
      <c r="NDL43" s="240"/>
      <c r="NDM43" s="240"/>
      <c r="NDN43" s="240"/>
      <c r="NDO43" s="240"/>
      <c r="NDP43" s="240"/>
      <c r="NDQ43" s="240"/>
      <c r="NDR43" s="240"/>
      <c r="NDS43" s="240"/>
      <c r="NDT43" s="240"/>
      <c r="NDU43" s="240"/>
      <c r="NDV43" s="240"/>
      <c r="NDW43" s="240"/>
      <c r="NDX43" s="240"/>
      <c r="NDY43" s="240"/>
      <c r="NDZ43" s="240"/>
      <c r="NEA43" s="240"/>
      <c r="NEB43" s="240"/>
      <c r="NEC43" s="240"/>
      <c r="NED43" s="240"/>
      <c r="NEE43" s="240"/>
      <c r="NEF43" s="240"/>
      <c r="NEG43" s="240"/>
      <c r="NEH43" s="240"/>
      <c r="NEI43" s="240"/>
      <c r="NEJ43" s="240"/>
      <c r="NEK43" s="240"/>
      <c r="NEL43" s="240"/>
      <c r="NEM43" s="240"/>
      <c r="NEN43" s="240"/>
      <c r="NEO43" s="240"/>
      <c r="NEP43" s="240"/>
      <c r="NEQ43" s="240"/>
      <c r="NER43" s="240"/>
      <c r="NES43" s="240"/>
      <c r="NET43" s="240"/>
      <c r="NEU43" s="240"/>
      <c r="NEV43" s="240"/>
      <c r="NEW43" s="240"/>
      <c r="NEX43" s="240"/>
      <c r="NEY43" s="240"/>
      <c r="NEZ43" s="240"/>
      <c r="NFA43" s="240"/>
      <c r="NFB43" s="240"/>
      <c r="NFC43" s="240"/>
      <c r="NFD43" s="240"/>
      <c r="NFE43" s="240"/>
      <c r="NFF43" s="240"/>
      <c r="NFG43" s="240"/>
      <c r="NFH43" s="240"/>
      <c r="NFI43" s="240"/>
      <c r="NFJ43" s="240"/>
      <c r="NFK43" s="240"/>
      <c r="NFL43" s="240"/>
      <c r="NFM43" s="240"/>
      <c r="NFN43" s="240"/>
      <c r="NFO43" s="240"/>
      <c r="NFP43" s="240"/>
      <c r="NFQ43" s="240"/>
      <c r="NFR43" s="240"/>
      <c r="NFS43" s="240"/>
      <c r="NFT43" s="240"/>
      <c r="NFU43" s="240"/>
      <c r="NFV43" s="240"/>
      <c r="NFW43" s="240"/>
      <c r="NFX43" s="240"/>
      <c r="NFY43" s="240"/>
      <c r="NFZ43" s="240"/>
      <c r="NGA43" s="240"/>
      <c r="NGB43" s="240"/>
      <c r="NGC43" s="240"/>
      <c r="NGD43" s="240"/>
      <c r="NGE43" s="240"/>
      <c r="NGF43" s="240"/>
      <c r="NGG43" s="240"/>
      <c r="NGH43" s="240"/>
      <c r="NGI43" s="240"/>
      <c r="NGJ43" s="240"/>
      <c r="NGK43" s="240"/>
      <c r="NGL43" s="240"/>
      <c r="NGM43" s="240"/>
      <c r="NGN43" s="240"/>
      <c r="NGO43" s="240"/>
      <c r="NGP43" s="240"/>
      <c r="NGQ43" s="240"/>
      <c r="NGR43" s="240"/>
      <c r="NGS43" s="240"/>
      <c r="NGT43" s="240"/>
      <c r="NGU43" s="240"/>
      <c r="NGV43" s="240"/>
      <c r="NGW43" s="240"/>
      <c r="NGX43" s="240"/>
      <c r="NGY43" s="240"/>
      <c r="NGZ43" s="240"/>
      <c r="NHA43" s="240"/>
      <c r="NHB43" s="240"/>
      <c r="NHC43" s="240"/>
      <c r="NHD43" s="240"/>
      <c r="NHE43" s="240"/>
      <c r="NHF43" s="240"/>
      <c r="NHG43" s="240"/>
      <c r="NHH43" s="240"/>
      <c r="NHI43" s="240"/>
      <c r="NHJ43" s="240"/>
      <c r="NHK43" s="240"/>
      <c r="NHL43" s="240"/>
      <c r="NHM43" s="240"/>
      <c r="NHN43" s="240"/>
      <c r="NHO43" s="240"/>
      <c r="NHP43" s="240"/>
      <c r="NHQ43" s="240"/>
      <c r="NHR43" s="240"/>
      <c r="NHS43" s="240"/>
      <c r="NHT43" s="240"/>
      <c r="NHU43" s="240"/>
      <c r="NHV43" s="240"/>
      <c r="NHW43" s="240"/>
      <c r="NHX43" s="240"/>
      <c r="NHY43" s="240"/>
      <c r="NHZ43" s="240"/>
      <c r="NIA43" s="240"/>
      <c r="NIB43" s="240"/>
      <c r="NIC43" s="240"/>
      <c r="NID43" s="240"/>
      <c r="NIE43" s="240"/>
      <c r="NIF43" s="240"/>
      <c r="NIG43" s="240"/>
      <c r="NIH43" s="240"/>
      <c r="NII43" s="240"/>
      <c r="NIJ43" s="240"/>
      <c r="NIK43" s="240"/>
      <c r="NIL43" s="240"/>
      <c r="NIM43" s="240"/>
      <c r="NIN43" s="240"/>
      <c r="NIO43" s="240"/>
      <c r="NIP43" s="240"/>
      <c r="NIQ43" s="240"/>
      <c r="NIR43" s="240"/>
      <c r="NIS43" s="240"/>
      <c r="NIT43" s="240"/>
      <c r="NIU43" s="240"/>
      <c r="NIV43" s="240"/>
      <c r="NIW43" s="240"/>
      <c r="NIX43" s="240"/>
      <c r="NIY43" s="240"/>
      <c r="NIZ43" s="240"/>
      <c r="NJA43" s="240"/>
      <c r="NJB43" s="240"/>
      <c r="NJC43" s="240"/>
      <c r="NJD43" s="240"/>
      <c r="NJE43" s="240"/>
      <c r="NJF43" s="240"/>
      <c r="NJG43" s="240"/>
      <c r="NJH43" s="240"/>
      <c r="NJI43" s="240"/>
      <c r="NJJ43" s="240"/>
      <c r="NJK43" s="240"/>
      <c r="NJL43" s="240"/>
      <c r="NJM43" s="240"/>
      <c r="NJN43" s="240"/>
      <c r="NJO43" s="240"/>
      <c r="NJP43" s="240"/>
      <c r="NJQ43" s="240"/>
      <c r="NJR43" s="240"/>
      <c r="NJS43" s="240"/>
      <c r="NJT43" s="240"/>
      <c r="NJU43" s="240"/>
      <c r="NJV43" s="240"/>
      <c r="NJW43" s="240"/>
      <c r="NJX43" s="240"/>
      <c r="NJY43" s="240"/>
      <c r="NJZ43" s="240"/>
      <c r="NKA43" s="240"/>
      <c r="NKB43" s="240"/>
      <c r="NKC43" s="240"/>
      <c r="NKD43" s="240"/>
      <c r="NKE43" s="240"/>
      <c r="NKF43" s="240"/>
      <c r="NKG43" s="240"/>
      <c r="NKH43" s="240"/>
      <c r="NKI43" s="240"/>
      <c r="NKJ43" s="240"/>
      <c r="NKK43" s="240"/>
      <c r="NKL43" s="240"/>
      <c r="NKM43" s="240"/>
      <c r="NKN43" s="240"/>
      <c r="NKO43" s="240"/>
      <c r="NKP43" s="240"/>
      <c r="NKQ43" s="240"/>
      <c r="NKR43" s="240"/>
      <c r="NKS43" s="240"/>
      <c r="NKT43" s="240"/>
      <c r="NKU43" s="240"/>
      <c r="NKV43" s="240"/>
      <c r="NKW43" s="240"/>
      <c r="NKX43" s="240"/>
      <c r="NKY43" s="240"/>
      <c r="NKZ43" s="240"/>
      <c r="NLA43" s="240"/>
      <c r="NLB43" s="240"/>
      <c r="NLC43" s="240"/>
      <c r="NLD43" s="240"/>
      <c r="NLE43" s="240"/>
      <c r="NLF43" s="240"/>
      <c r="NLG43" s="240"/>
      <c r="NLH43" s="240"/>
      <c r="NLI43" s="240"/>
      <c r="NLJ43" s="240"/>
      <c r="NLK43" s="240"/>
      <c r="NLL43" s="240"/>
      <c r="NLM43" s="240"/>
      <c r="NLN43" s="240"/>
      <c r="NLO43" s="240"/>
      <c r="NLP43" s="240"/>
      <c r="NLQ43" s="240"/>
      <c r="NLR43" s="240"/>
      <c r="NLS43" s="240"/>
      <c r="NLT43" s="240"/>
      <c r="NLU43" s="240"/>
      <c r="NLV43" s="240"/>
      <c r="NLW43" s="240"/>
      <c r="NLX43" s="240"/>
      <c r="NLY43" s="240"/>
      <c r="NLZ43" s="240"/>
      <c r="NMA43" s="240"/>
      <c r="NMB43" s="240"/>
      <c r="NMC43" s="240"/>
      <c r="NMD43" s="240"/>
      <c r="NME43" s="240"/>
      <c r="NMF43" s="240"/>
      <c r="NMG43" s="240"/>
      <c r="NMH43" s="240"/>
      <c r="NMI43" s="240"/>
      <c r="NMJ43" s="240"/>
      <c r="NMK43" s="240"/>
      <c r="NML43" s="240"/>
      <c r="NMM43" s="240"/>
      <c r="NMN43" s="240"/>
      <c r="NMO43" s="240"/>
      <c r="NMP43" s="240"/>
      <c r="NMQ43" s="240"/>
      <c r="NMR43" s="240"/>
      <c r="NMS43" s="240"/>
      <c r="NMT43" s="240"/>
      <c r="NMU43" s="240"/>
      <c r="NMV43" s="240"/>
      <c r="NMW43" s="240"/>
      <c r="NMX43" s="240"/>
      <c r="NMY43" s="240"/>
      <c r="NMZ43" s="240"/>
      <c r="NNA43" s="240"/>
      <c r="NNB43" s="240"/>
      <c r="NNC43" s="240"/>
      <c r="NND43" s="240"/>
      <c r="NNE43" s="240"/>
      <c r="NNF43" s="240"/>
      <c r="NNG43" s="240"/>
      <c r="NNH43" s="240"/>
      <c r="NNI43" s="240"/>
      <c r="NNJ43" s="240"/>
      <c r="NNK43" s="240"/>
      <c r="NNL43" s="240"/>
      <c r="NNM43" s="240"/>
      <c r="NNN43" s="240"/>
      <c r="NNO43" s="240"/>
      <c r="NNP43" s="240"/>
      <c r="NNQ43" s="240"/>
      <c r="NNR43" s="240"/>
      <c r="NNS43" s="240"/>
      <c r="NNT43" s="240"/>
      <c r="NNU43" s="240"/>
      <c r="NNV43" s="240"/>
      <c r="NNW43" s="240"/>
      <c r="NNX43" s="240"/>
      <c r="NNY43" s="240"/>
      <c r="NNZ43" s="240"/>
      <c r="NOA43" s="240"/>
      <c r="NOB43" s="240"/>
      <c r="NOC43" s="240"/>
      <c r="NOD43" s="240"/>
      <c r="NOE43" s="240"/>
      <c r="NOF43" s="240"/>
      <c r="NOG43" s="240"/>
      <c r="NOH43" s="240"/>
      <c r="NOI43" s="240"/>
      <c r="NOJ43" s="240"/>
      <c r="NOK43" s="240"/>
      <c r="NOL43" s="240"/>
      <c r="NOM43" s="240"/>
      <c r="NON43" s="240"/>
      <c r="NOO43" s="240"/>
      <c r="NOP43" s="240"/>
      <c r="NOQ43" s="240"/>
      <c r="NOR43" s="240"/>
      <c r="NOS43" s="240"/>
      <c r="NOT43" s="240"/>
      <c r="NOU43" s="240"/>
      <c r="NOV43" s="240"/>
      <c r="NOW43" s="240"/>
      <c r="NOX43" s="240"/>
      <c r="NOY43" s="240"/>
      <c r="NOZ43" s="240"/>
      <c r="NPA43" s="240"/>
      <c r="NPB43" s="240"/>
      <c r="NPC43" s="240"/>
      <c r="NPD43" s="240"/>
      <c r="NPE43" s="240"/>
      <c r="NPF43" s="240"/>
      <c r="NPG43" s="240"/>
      <c r="NPH43" s="240"/>
      <c r="NPI43" s="240"/>
      <c r="NPJ43" s="240"/>
      <c r="NPK43" s="240"/>
      <c r="NPL43" s="240"/>
      <c r="NPM43" s="240"/>
      <c r="NPN43" s="240"/>
      <c r="NPO43" s="240"/>
      <c r="NPP43" s="240"/>
      <c r="NPQ43" s="240"/>
      <c r="NPR43" s="240"/>
      <c r="NPS43" s="240"/>
      <c r="NPT43" s="240"/>
      <c r="NPU43" s="240"/>
      <c r="NPV43" s="240"/>
      <c r="NPW43" s="240"/>
      <c r="NPX43" s="240"/>
      <c r="NPY43" s="240"/>
      <c r="NPZ43" s="240"/>
      <c r="NQA43" s="240"/>
      <c r="NQB43" s="240"/>
      <c r="NQC43" s="240"/>
      <c r="NQD43" s="240"/>
      <c r="NQE43" s="240"/>
      <c r="NQF43" s="240"/>
      <c r="NQG43" s="240"/>
      <c r="NQH43" s="240"/>
      <c r="NQI43" s="240"/>
      <c r="NQJ43" s="240"/>
      <c r="NQK43" s="240"/>
      <c r="NQL43" s="240"/>
      <c r="NQM43" s="240"/>
      <c r="NQN43" s="240"/>
      <c r="NQO43" s="240"/>
      <c r="NQP43" s="240"/>
      <c r="NQQ43" s="240"/>
      <c r="NQR43" s="240"/>
      <c r="NQS43" s="240"/>
      <c r="NQT43" s="240"/>
      <c r="NQU43" s="240"/>
      <c r="NQV43" s="240"/>
      <c r="NQW43" s="240"/>
      <c r="NQX43" s="240"/>
      <c r="NQY43" s="240"/>
      <c r="NQZ43" s="240"/>
      <c r="NRA43" s="240"/>
      <c r="NRB43" s="240"/>
      <c r="NRC43" s="240"/>
      <c r="NRD43" s="240"/>
      <c r="NRE43" s="240"/>
      <c r="NRF43" s="240"/>
      <c r="NRG43" s="240"/>
      <c r="NRH43" s="240"/>
      <c r="NRI43" s="240"/>
      <c r="NRJ43" s="240"/>
      <c r="NRK43" s="240"/>
      <c r="NRL43" s="240"/>
      <c r="NRM43" s="240"/>
      <c r="NRN43" s="240"/>
      <c r="NRO43" s="240"/>
      <c r="NRP43" s="240"/>
      <c r="NRQ43" s="240"/>
      <c r="NRR43" s="240"/>
      <c r="NRS43" s="240"/>
      <c r="NRT43" s="240"/>
      <c r="NRU43" s="240"/>
      <c r="NRV43" s="240"/>
      <c r="NRW43" s="240"/>
      <c r="NRX43" s="240"/>
      <c r="NRY43" s="240"/>
      <c r="NRZ43" s="240"/>
      <c r="NSA43" s="240"/>
      <c r="NSB43" s="240"/>
      <c r="NSC43" s="240"/>
      <c r="NSD43" s="240"/>
      <c r="NSE43" s="240"/>
      <c r="NSF43" s="240"/>
      <c r="NSG43" s="240"/>
      <c r="NSH43" s="240"/>
      <c r="NSI43" s="240"/>
      <c r="NSJ43" s="240"/>
      <c r="NSK43" s="240"/>
      <c r="NSL43" s="240"/>
      <c r="NSM43" s="240"/>
      <c r="NSN43" s="240"/>
      <c r="NSO43" s="240"/>
      <c r="NSP43" s="240"/>
      <c r="NSQ43" s="240"/>
      <c r="NSR43" s="240"/>
      <c r="NSS43" s="240"/>
      <c r="NST43" s="240"/>
      <c r="NSU43" s="240"/>
      <c r="NSV43" s="240"/>
      <c r="NSW43" s="240"/>
      <c r="NSX43" s="240"/>
      <c r="NSY43" s="240"/>
      <c r="NSZ43" s="240"/>
      <c r="NTA43" s="240"/>
      <c r="NTB43" s="240"/>
      <c r="NTC43" s="240"/>
      <c r="NTD43" s="240"/>
      <c r="NTE43" s="240"/>
      <c r="NTF43" s="240"/>
      <c r="NTG43" s="240"/>
      <c r="NTH43" s="240"/>
      <c r="NTI43" s="240"/>
      <c r="NTJ43" s="240"/>
      <c r="NTK43" s="240"/>
      <c r="NTL43" s="240"/>
      <c r="NTM43" s="240"/>
      <c r="NTN43" s="240"/>
      <c r="NTO43" s="240"/>
      <c r="NTP43" s="240"/>
      <c r="NTQ43" s="240"/>
      <c r="NTR43" s="240"/>
      <c r="NTS43" s="240"/>
      <c r="NTT43" s="240"/>
      <c r="NTU43" s="240"/>
      <c r="NTV43" s="240"/>
      <c r="NTW43" s="240"/>
      <c r="NTX43" s="240"/>
      <c r="NTY43" s="240"/>
      <c r="NTZ43" s="240"/>
      <c r="NUA43" s="240"/>
      <c r="NUB43" s="240"/>
      <c r="NUC43" s="240"/>
      <c r="NUD43" s="240"/>
      <c r="NUE43" s="240"/>
      <c r="NUF43" s="240"/>
      <c r="NUG43" s="240"/>
      <c r="NUH43" s="240"/>
      <c r="NUI43" s="240"/>
      <c r="NUJ43" s="240"/>
      <c r="NUK43" s="240"/>
      <c r="NUL43" s="240"/>
      <c r="NUM43" s="240"/>
      <c r="NUN43" s="240"/>
      <c r="NUO43" s="240"/>
      <c r="NUP43" s="240"/>
      <c r="NUQ43" s="240"/>
      <c r="NUR43" s="240"/>
      <c r="NUS43" s="240"/>
      <c r="NUT43" s="240"/>
      <c r="NUU43" s="240"/>
      <c r="NUV43" s="240"/>
      <c r="NUW43" s="240"/>
      <c r="NUX43" s="240"/>
      <c r="NUY43" s="240"/>
      <c r="NUZ43" s="240"/>
      <c r="NVA43" s="240"/>
      <c r="NVB43" s="240"/>
      <c r="NVC43" s="240"/>
      <c r="NVD43" s="240"/>
      <c r="NVE43" s="240"/>
      <c r="NVF43" s="240"/>
      <c r="NVG43" s="240"/>
      <c r="NVH43" s="240"/>
      <c r="NVI43" s="240"/>
      <c r="NVJ43" s="240"/>
      <c r="NVK43" s="240"/>
      <c r="NVL43" s="240"/>
      <c r="NVM43" s="240"/>
      <c r="NVN43" s="240"/>
      <c r="NVO43" s="240"/>
      <c r="NVP43" s="240"/>
      <c r="NVQ43" s="240"/>
      <c r="NVR43" s="240"/>
      <c r="NVS43" s="240"/>
      <c r="NVT43" s="240"/>
      <c r="NVU43" s="240"/>
      <c r="NVV43" s="240"/>
      <c r="NVW43" s="240"/>
      <c r="NVX43" s="240"/>
      <c r="NVY43" s="240"/>
      <c r="NVZ43" s="240"/>
      <c r="NWA43" s="240"/>
      <c r="NWB43" s="240"/>
      <c r="NWC43" s="240"/>
      <c r="NWD43" s="240"/>
      <c r="NWE43" s="240"/>
      <c r="NWF43" s="240"/>
      <c r="NWG43" s="240"/>
      <c r="NWH43" s="240"/>
      <c r="NWI43" s="240"/>
      <c r="NWJ43" s="240"/>
      <c r="NWK43" s="240"/>
      <c r="NWL43" s="240"/>
      <c r="NWM43" s="240"/>
      <c r="NWN43" s="240"/>
      <c r="NWO43" s="240"/>
      <c r="NWP43" s="240"/>
      <c r="NWQ43" s="240"/>
      <c r="NWR43" s="240"/>
      <c r="NWS43" s="240"/>
      <c r="NWT43" s="240"/>
      <c r="NWU43" s="240"/>
      <c r="NWV43" s="240"/>
      <c r="NWW43" s="240"/>
      <c r="NWX43" s="240"/>
      <c r="NWY43" s="240"/>
      <c r="NWZ43" s="240"/>
      <c r="NXA43" s="240"/>
      <c r="NXB43" s="240"/>
      <c r="NXC43" s="240"/>
      <c r="NXD43" s="240"/>
      <c r="NXE43" s="240"/>
      <c r="NXF43" s="240"/>
      <c r="NXG43" s="240"/>
      <c r="NXH43" s="240"/>
      <c r="NXI43" s="240"/>
      <c r="NXJ43" s="240"/>
      <c r="NXK43" s="240"/>
      <c r="NXL43" s="240"/>
      <c r="NXM43" s="240"/>
      <c r="NXN43" s="240"/>
      <c r="NXO43" s="240"/>
      <c r="NXP43" s="240"/>
      <c r="NXQ43" s="240"/>
      <c r="NXR43" s="240"/>
      <c r="NXS43" s="240"/>
      <c r="NXT43" s="240"/>
      <c r="NXU43" s="240"/>
      <c r="NXV43" s="240"/>
      <c r="NXW43" s="240"/>
      <c r="NXX43" s="240"/>
      <c r="NXY43" s="240"/>
      <c r="NXZ43" s="240"/>
      <c r="NYA43" s="240"/>
      <c r="NYB43" s="240"/>
      <c r="NYC43" s="240"/>
      <c r="NYD43" s="240"/>
      <c r="NYE43" s="240"/>
      <c r="NYF43" s="240"/>
      <c r="NYG43" s="240"/>
      <c r="NYH43" s="240"/>
      <c r="NYI43" s="240"/>
      <c r="NYJ43" s="240"/>
      <c r="NYK43" s="240"/>
      <c r="NYL43" s="240"/>
      <c r="NYM43" s="240"/>
      <c r="NYN43" s="240"/>
      <c r="NYO43" s="240"/>
      <c r="NYP43" s="240"/>
      <c r="NYQ43" s="240"/>
      <c r="NYR43" s="240"/>
      <c r="NYS43" s="240"/>
      <c r="NYT43" s="240"/>
      <c r="NYU43" s="240"/>
      <c r="NYV43" s="240"/>
      <c r="NYW43" s="240"/>
      <c r="NYX43" s="240"/>
      <c r="NYY43" s="240"/>
      <c r="NYZ43" s="240"/>
      <c r="NZA43" s="240"/>
      <c r="NZB43" s="240"/>
      <c r="NZC43" s="240"/>
      <c r="NZD43" s="240"/>
      <c r="NZE43" s="240"/>
      <c r="NZF43" s="240"/>
      <c r="NZG43" s="240"/>
      <c r="NZH43" s="240"/>
      <c r="NZI43" s="240"/>
      <c r="NZJ43" s="240"/>
      <c r="NZK43" s="240"/>
      <c r="NZL43" s="240"/>
      <c r="NZM43" s="240"/>
      <c r="NZN43" s="240"/>
      <c r="NZO43" s="240"/>
      <c r="NZP43" s="240"/>
      <c r="NZQ43" s="240"/>
      <c r="NZR43" s="240"/>
      <c r="NZS43" s="240"/>
      <c r="NZT43" s="240"/>
      <c r="NZU43" s="240"/>
      <c r="NZV43" s="240"/>
      <c r="NZW43" s="240"/>
      <c r="NZX43" s="240"/>
      <c r="NZY43" s="240"/>
      <c r="NZZ43" s="240"/>
      <c r="OAA43" s="240"/>
      <c r="OAB43" s="240"/>
      <c r="OAC43" s="240"/>
      <c r="OAD43" s="240"/>
      <c r="OAE43" s="240"/>
      <c r="OAF43" s="240"/>
      <c r="OAG43" s="240"/>
      <c r="OAH43" s="240"/>
      <c r="OAI43" s="240"/>
      <c r="OAJ43" s="240"/>
      <c r="OAK43" s="240"/>
      <c r="OAL43" s="240"/>
      <c r="OAM43" s="240"/>
      <c r="OAN43" s="240"/>
      <c r="OAO43" s="240"/>
      <c r="OAP43" s="240"/>
      <c r="OAQ43" s="240"/>
      <c r="OAR43" s="240"/>
      <c r="OAS43" s="240"/>
      <c r="OAT43" s="240"/>
      <c r="OAU43" s="240"/>
      <c r="OAV43" s="240"/>
      <c r="OAW43" s="240"/>
      <c r="OAX43" s="240"/>
      <c r="OAY43" s="240"/>
      <c r="OAZ43" s="240"/>
      <c r="OBA43" s="240"/>
      <c r="OBB43" s="240"/>
      <c r="OBC43" s="240"/>
      <c r="OBD43" s="240"/>
      <c r="OBE43" s="240"/>
      <c r="OBF43" s="240"/>
      <c r="OBG43" s="240"/>
      <c r="OBH43" s="240"/>
      <c r="OBI43" s="240"/>
      <c r="OBJ43" s="240"/>
      <c r="OBK43" s="240"/>
      <c r="OBL43" s="240"/>
      <c r="OBM43" s="240"/>
      <c r="OBN43" s="240"/>
      <c r="OBO43" s="240"/>
      <c r="OBP43" s="240"/>
      <c r="OBQ43" s="240"/>
      <c r="OBR43" s="240"/>
      <c r="OBS43" s="240"/>
      <c r="OBT43" s="240"/>
      <c r="OBU43" s="240"/>
      <c r="OBV43" s="240"/>
      <c r="OBW43" s="240"/>
      <c r="OBX43" s="240"/>
      <c r="OBY43" s="240"/>
      <c r="OBZ43" s="240"/>
      <c r="OCA43" s="240"/>
      <c r="OCB43" s="240"/>
      <c r="OCC43" s="240"/>
      <c r="OCD43" s="240"/>
      <c r="OCE43" s="240"/>
      <c r="OCF43" s="240"/>
      <c r="OCG43" s="240"/>
      <c r="OCH43" s="240"/>
      <c r="OCI43" s="240"/>
      <c r="OCJ43" s="240"/>
      <c r="OCK43" s="240"/>
      <c r="OCL43" s="240"/>
      <c r="OCM43" s="240"/>
      <c r="OCN43" s="240"/>
      <c r="OCO43" s="240"/>
      <c r="OCP43" s="240"/>
      <c r="OCQ43" s="240"/>
      <c r="OCR43" s="240"/>
      <c r="OCS43" s="240"/>
      <c r="OCT43" s="240"/>
      <c r="OCU43" s="240"/>
      <c r="OCV43" s="240"/>
      <c r="OCW43" s="240"/>
      <c r="OCX43" s="240"/>
      <c r="OCY43" s="240"/>
      <c r="OCZ43" s="240"/>
      <c r="ODA43" s="240"/>
      <c r="ODB43" s="240"/>
      <c r="ODC43" s="240"/>
      <c r="ODD43" s="240"/>
      <c r="ODE43" s="240"/>
      <c r="ODF43" s="240"/>
      <c r="ODG43" s="240"/>
      <c r="ODH43" s="240"/>
      <c r="ODI43" s="240"/>
      <c r="ODJ43" s="240"/>
      <c r="ODK43" s="240"/>
      <c r="ODL43" s="240"/>
      <c r="ODM43" s="240"/>
      <c r="ODN43" s="240"/>
      <c r="ODO43" s="240"/>
      <c r="ODP43" s="240"/>
      <c r="ODQ43" s="240"/>
      <c r="ODR43" s="240"/>
      <c r="ODS43" s="240"/>
      <c r="ODT43" s="240"/>
      <c r="ODU43" s="240"/>
      <c r="ODV43" s="240"/>
      <c r="ODW43" s="240"/>
      <c r="ODX43" s="240"/>
      <c r="ODY43" s="240"/>
      <c r="ODZ43" s="240"/>
      <c r="OEA43" s="240"/>
      <c r="OEB43" s="240"/>
      <c r="OEC43" s="240"/>
      <c r="OED43" s="240"/>
      <c r="OEE43" s="240"/>
      <c r="OEF43" s="240"/>
      <c r="OEG43" s="240"/>
      <c r="OEH43" s="240"/>
      <c r="OEI43" s="240"/>
      <c r="OEJ43" s="240"/>
      <c r="OEK43" s="240"/>
      <c r="OEL43" s="240"/>
      <c r="OEM43" s="240"/>
      <c r="OEN43" s="240"/>
      <c r="OEO43" s="240"/>
      <c r="OEP43" s="240"/>
      <c r="OEQ43" s="240"/>
      <c r="OER43" s="240"/>
      <c r="OES43" s="240"/>
      <c r="OET43" s="240"/>
      <c r="OEU43" s="240"/>
      <c r="OEV43" s="240"/>
      <c r="OEW43" s="240"/>
      <c r="OEX43" s="240"/>
      <c r="OEY43" s="240"/>
      <c r="OEZ43" s="240"/>
      <c r="OFA43" s="240"/>
      <c r="OFB43" s="240"/>
      <c r="OFC43" s="240"/>
      <c r="OFD43" s="240"/>
      <c r="OFE43" s="240"/>
      <c r="OFF43" s="240"/>
      <c r="OFG43" s="240"/>
      <c r="OFH43" s="240"/>
      <c r="OFI43" s="240"/>
      <c r="OFJ43" s="240"/>
      <c r="OFK43" s="240"/>
      <c r="OFL43" s="240"/>
      <c r="OFM43" s="240"/>
      <c r="OFN43" s="240"/>
      <c r="OFO43" s="240"/>
      <c r="OFP43" s="240"/>
      <c r="OFQ43" s="240"/>
      <c r="OFR43" s="240"/>
      <c r="OFS43" s="240"/>
      <c r="OFT43" s="240"/>
      <c r="OFU43" s="240"/>
      <c r="OFV43" s="240"/>
      <c r="OFW43" s="240"/>
      <c r="OFX43" s="240"/>
      <c r="OFY43" s="240"/>
      <c r="OFZ43" s="240"/>
      <c r="OGA43" s="240"/>
      <c r="OGB43" s="240"/>
      <c r="OGC43" s="240"/>
      <c r="OGD43" s="240"/>
      <c r="OGE43" s="240"/>
      <c r="OGF43" s="240"/>
      <c r="OGG43" s="240"/>
      <c r="OGH43" s="240"/>
      <c r="OGI43" s="240"/>
      <c r="OGJ43" s="240"/>
      <c r="OGK43" s="240"/>
      <c r="OGL43" s="240"/>
      <c r="OGM43" s="240"/>
      <c r="OGN43" s="240"/>
      <c r="OGO43" s="240"/>
      <c r="OGP43" s="240"/>
      <c r="OGQ43" s="240"/>
      <c r="OGR43" s="240"/>
      <c r="OGS43" s="240"/>
      <c r="OGT43" s="240"/>
      <c r="OGU43" s="240"/>
      <c r="OGV43" s="240"/>
      <c r="OGW43" s="240"/>
      <c r="OGX43" s="240"/>
      <c r="OGY43" s="240"/>
      <c r="OGZ43" s="240"/>
      <c r="OHA43" s="240"/>
      <c r="OHB43" s="240"/>
      <c r="OHC43" s="240"/>
      <c r="OHD43" s="240"/>
      <c r="OHE43" s="240"/>
      <c r="OHF43" s="240"/>
      <c r="OHG43" s="240"/>
      <c r="OHH43" s="240"/>
      <c r="OHI43" s="240"/>
      <c r="OHJ43" s="240"/>
      <c r="OHK43" s="240"/>
      <c r="OHL43" s="240"/>
      <c r="OHM43" s="240"/>
      <c r="OHN43" s="240"/>
      <c r="OHO43" s="240"/>
      <c r="OHP43" s="240"/>
      <c r="OHQ43" s="240"/>
      <c r="OHR43" s="240"/>
      <c r="OHS43" s="240"/>
      <c r="OHT43" s="240"/>
      <c r="OHU43" s="240"/>
      <c r="OHV43" s="240"/>
      <c r="OHW43" s="240"/>
      <c r="OHX43" s="240"/>
      <c r="OHY43" s="240"/>
      <c r="OHZ43" s="240"/>
      <c r="OIA43" s="240"/>
      <c r="OIB43" s="240"/>
      <c r="OIC43" s="240"/>
      <c r="OID43" s="240"/>
      <c r="OIE43" s="240"/>
      <c r="OIF43" s="240"/>
      <c r="OIG43" s="240"/>
      <c r="OIH43" s="240"/>
      <c r="OII43" s="240"/>
      <c r="OIJ43" s="240"/>
      <c r="OIK43" s="240"/>
      <c r="OIL43" s="240"/>
      <c r="OIM43" s="240"/>
      <c r="OIN43" s="240"/>
      <c r="OIO43" s="240"/>
      <c r="OIP43" s="240"/>
      <c r="OIQ43" s="240"/>
      <c r="OIR43" s="240"/>
      <c r="OIS43" s="240"/>
      <c r="OIT43" s="240"/>
      <c r="OIU43" s="240"/>
      <c r="OIV43" s="240"/>
      <c r="OIW43" s="240"/>
      <c r="OIX43" s="240"/>
      <c r="OIY43" s="240"/>
      <c r="OIZ43" s="240"/>
      <c r="OJA43" s="240"/>
      <c r="OJB43" s="240"/>
      <c r="OJC43" s="240"/>
      <c r="OJD43" s="240"/>
      <c r="OJE43" s="240"/>
      <c r="OJF43" s="240"/>
      <c r="OJG43" s="240"/>
      <c r="OJH43" s="240"/>
      <c r="OJI43" s="240"/>
      <c r="OJJ43" s="240"/>
      <c r="OJK43" s="240"/>
      <c r="OJL43" s="240"/>
      <c r="OJM43" s="240"/>
      <c r="OJN43" s="240"/>
      <c r="OJO43" s="240"/>
      <c r="OJP43" s="240"/>
      <c r="OJQ43" s="240"/>
      <c r="OJR43" s="240"/>
      <c r="OJS43" s="240"/>
      <c r="OJT43" s="240"/>
      <c r="OJU43" s="240"/>
      <c r="OJV43" s="240"/>
      <c r="OJW43" s="240"/>
      <c r="OJX43" s="240"/>
      <c r="OJY43" s="240"/>
      <c r="OJZ43" s="240"/>
      <c r="OKA43" s="240"/>
      <c r="OKB43" s="240"/>
      <c r="OKC43" s="240"/>
      <c r="OKD43" s="240"/>
      <c r="OKE43" s="240"/>
      <c r="OKF43" s="240"/>
      <c r="OKG43" s="240"/>
      <c r="OKH43" s="240"/>
      <c r="OKI43" s="240"/>
      <c r="OKJ43" s="240"/>
      <c r="OKK43" s="240"/>
      <c r="OKL43" s="240"/>
      <c r="OKM43" s="240"/>
      <c r="OKN43" s="240"/>
      <c r="OKO43" s="240"/>
      <c r="OKP43" s="240"/>
      <c r="OKQ43" s="240"/>
      <c r="OKR43" s="240"/>
      <c r="OKS43" s="240"/>
      <c r="OKT43" s="240"/>
      <c r="OKU43" s="240"/>
      <c r="OKV43" s="240"/>
      <c r="OKW43" s="240"/>
      <c r="OKX43" s="240"/>
      <c r="OKY43" s="240"/>
      <c r="OKZ43" s="240"/>
      <c r="OLA43" s="240"/>
      <c r="OLB43" s="240"/>
      <c r="OLC43" s="240"/>
      <c r="OLD43" s="240"/>
      <c r="OLE43" s="240"/>
      <c r="OLF43" s="240"/>
      <c r="OLG43" s="240"/>
      <c r="OLH43" s="240"/>
      <c r="OLI43" s="240"/>
      <c r="OLJ43" s="240"/>
      <c r="OLK43" s="240"/>
      <c r="OLL43" s="240"/>
      <c r="OLM43" s="240"/>
      <c r="OLN43" s="240"/>
      <c r="OLO43" s="240"/>
      <c r="OLP43" s="240"/>
      <c r="OLQ43" s="240"/>
      <c r="OLR43" s="240"/>
      <c r="OLS43" s="240"/>
      <c r="OLT43" s="240"/>
      <c r="OLU43" s="240"/>
      <c r="OLV43" s="240"/>
      <c r="OLW43" s="240"/>
      <c r="OLX43" s="240"/>
      <c r="OLY43" s="240"/>
      <c r="OLZ43" s="240"/>
      <c r="OMA43" s="240"/>
      <c r="OMB43" s="240"/>
      <c r="OMC43" s="240"/>
      <c r="OMD43" s="240"/>
      <c r="OME43" s="240"/>
      <c r="OMF43" s="240"/>
      <c r="OMG43" s="240"/>
      <c r="OMH43" s="240"/>
      <c r="OMI43" s="240"/>
      <c r="OMJ43" s="240"/>
      <c r="OMK43" s="240"/>
      <c r="OML43" s="240"/>
      <c r="OMM43" s="240"/>
      <c r="OMN43" s="240"/>
      <c r="OMO43" s="240"/>
      <c r="OMP43" s="240"/>
      <c r="OMQ43" s="240"/>
      <c r="OMR43" s="240"/>
      <c r="OMS43" s="240"/>
      <c r="OMT43" s="240"/>
      <c r="OMU43" s="240"/>
      <c r="OMV43" s="240"/>
      <c r="OMW43" s="240"/>
      <c r="OMX43" s="240"/>
      <c r="OMY43" s="240"/>
      <c r="OMZ43" s="240"/>
      <c r="ONA43" s="240"/>
      <c r="ONB43" s="240"/>
      <c r="ONC43" s="240"/>
      <c r="OND43" s="240"/>
      <c r="ONE43" s="240"/>
      <c r="ONF43" s="240"/>
      <c r="ONG43" s="240"/>
      <c r="ONH43" s="240"/>
      <c r="ONI43" s="240"/>
      <c r="ONJ43" s="240"/>
      <c r="ONK43" s="240"/>
      <c r="ONL43" s="240"/>
      <c r="ONM43" s="240"/>
      <c r="ONN43" s="240"/>
      <c r="ONO43" s="240"/>
      <c r="ONP43" s="240"/>
      <c r="ONQ43" s="240"/>
      <c r="ONR43" s="240"/>
      <c r="ONS43" s="240"/>
      <c r="ONT43" s="240"/>
      <c r="ONU43" s="240"/>
      <c r="ONV43" s="240"/>
      <c r="ONW43" s="240"/>
      <c r="ONX43" s="240"/>
      <c r="ONY43" s="240"/>
      <c r="ONZ43" s="240"/>
      <c r="OOA43" s="240"/>
      <c r="OOB43" s="240"/>
      <c r="OOC43" s="240"/>
      <c r="OOD43" s="240"/>
      <c r="OOE43" s="240"/>
      <c r="OOF43" s="240"/>
      <c r="OOG43" s="240"/>
      <c r="OOH43" s="240"/>
      <c r="OOI43" s="240"/>
      <c r="OOJ43" s="240"/>
      <c r="OOK43" s="240"/>
      <c r="OOL43" s="240"/>
      <c r="OOM43" s="240"/>
      <c r="OON43" s="240"/>
      <c r="OOO43" s="240"/>
      <c r="OOP43" s="240"/>
      <c r="OOQ43" s="240"/>
      <c r="OOR43" s="240"/>
      <c r="OOS43" s="240"/>
      <c r="OOT43" s="240"/>
      <c r="OOU43" s="240"/>
      <c r="OOV43" s="240"/>
      <c r="OOW43" s="240"/>
      <c r="OOX43" s="240"/>
      <c r="OOY43" s="240"/>
      <c r="OOZ43" s="240"/>
      <c r="OPA43" s="240"/>
      <c r="OPB43" s="240"/>
      <c r="OPC43" s="240"/>
      <c r="OPD43" s="240"/>
      <c r="OPE43" s="240"/>
      <c r="OPF43" s="240"/>
      <c r="OPG43" s="240"/>
      <c r="OPH43" s="240"/>
      <c r="OPI43" s="240"/>
      <c r="OPJ43" s="240"/>
      <c r="OPK43" s="240"/>
      <c r="OPL43" s="240"/>
      <c r="OPM43" s="240"/>
      <c r="OPN43" s="240"/>
      <c r="OPO43" s="240"/>
      <c r="OPP43" s="240"/>
      <c r="OPQ43" s="240"/>
      <c r="OPR43" s="240"/>
      <c r="OPS43" s="240"/>
      <c r="OPT43" s="240"/>
      <c r="OPU43" s="240"/>
      <c r="OPV43" s="240"/>
      <c r="OPW43" s="240"/>
      <c r="OPX43" s="240"/>
      <c r="OPY43" s="240"/>
      <c r="OPZ43" s="240"/>
      <c r="OQA43" s="240"/>
      <c r="OQB43" s="240"/>
      <c r="OQC43" s="240"/>
      <c r="OQD43" s="240"/>
      <c r="OQE43" s="240"/>
      <c r="OQF43" s="240"/>
      <c r="OQG43" s="240"/>
      <c r="OQH43" s="240"/>
      <c r="OQI43" s="240"/>
      <c r="OQJ43" s="240"/>
      <c r="OQK43" s="240"/>
      <c r="OQL43" s="240"/>
      <c r="OQM43" s="240"/>
      <c r="OQN43" s="240"/>
      <c r="OQO43" s="240"/>
      <c r="OQP43" s="240"/>
      <c r="OQQ43" s="240"/>
      <c r="OQR43" s="240"/>
      <c r="OQS43" s="240"/>
      <c r="OQT43" s="240"/>
      <c r="OQU43" s="240"/>
      <c r="OQV43" s="240"/>
      <c r="OQW43" s="240"/>
      <c r="OQX43" s="240"/>
      <c r="OQY43" s="240"/>
      <c r="OQZ43" s="240"/>
      <c r="ORA43" s="240"/>
      <c r="ORB43" s="240"/>
      <c r="ORC43" s="240"/>
      <c r="ORD43" s="240"/>
      <c r="ORE43" s="240"/>
      <c r="ORF43" s="240"/>
      <c r="ORG43" s="240"/>
      <c r="ORH43" s="240"/>
      <c r="ORI43" s="240"/>
      <c r="ORJ43" s="240"/>
      <c r="ORK43" s="240"/>
      <c r="ORL43" s="240"/>
      <c r="ORM43" s="240"/>
      <c r="ORN43" s="240"/>
      <c r="ORO43" s="240"/>
      <c r="ORP43" s="240"/>
      <c r="ORQ43" s="240"/>
      <c r="ORR43" s="240"/>
      <c r="ORS43" s="240"/>
      <c r="ORT43" s="240"/>
      <c r="ORU43" s="240"/>
      <c r="ORV43" s="240"/>
      <c r="ORW43" s="240"/>
      <c r="ORX43" s="240"/>
      <c r="ORY43" s="240"/>
      <c r="ORZ43" s="240"/>
      <c r="OSA43" s="240"/>
      <c r="OSB43" s="240"/>
      <c r="OSC43" s="240"/>
      <c r="OSD43" s="240"/>
      <c r="OSE43" s="240"/>
      <c r="OSF43" s="240"/>
      <c r="OSG43" s="240"/>
      <c r="OSH43" s="240"/>
      <c r="OSI43" s="240"/>
      <c r="OSJ43" s="240"/>
      <c r="OSK43" s="240"/>
      <c r="OSL43" s="240"/>
      <c r="OSM43" s="240"/>
      <c r="OSN43" s="240"/>
      <c r="OSO43" s="240"/>
      <c r="OSP43" s="240"/>
      <c r="OSQ43" s="240"/>
      <c r="OSR43" s="240"/>
      <c r="OSS43" s="240"/>
      <c r="OST43" s="240"/>
      <c r="OSU43" s="240"/>
      <c r="OSV43" s="240"/>
      <c r="OSW43" s="240"/>
      <c r="OSX43" s="240"/>
      <c r="OSY43" s="240"/>
      <c r="OSZ43" s="240"/>
      <c r="OTA43" s="240"/>
      <c r="OTB43" s="240"/>
      <c r="OTC43" s="240"/>
      <c r="OTD43" s="240"/>
      <c r="OTE43" s="240"/>
      <c r="OTF43" s="240"/>
      <c r="OTG43" s="240"/>
      <c r="OTH43" s="240"/>
      <c r="OTI43" s="240"/>
      <c r="OTJ43" s="240"/>
      <c r="OTK43" s="240"/>
      <c r="OTL43" s="240"/>
      <c r="OTM43" s="240"/>
      <c r="OTN43" s="240"/>
      <c r="OTO43" s="240"/>
      <c r="OTP43" s="240"/>
      <c r="OTQ43" s="240"/>
      <c r="OTR43" s="240"/>
      <c r="OTS43" s="240"/>
      <c r="OTT43" s="240"/>
      <c r="OTU43" s="240"/>
      <c r="OTV43" s="240"/>
      <c r="OTW43" s="240"/>
      <c r="OTX43" s="240"/>
      <c r="OTY43" s="240"/>
      <c r="OTZ43" s="240"/>
      <c r="OUA43" s="240"/>
      <c r="OUB43" s="240"/>
      <c r="OUC43" s="240"/>
      <c r="OUD43" s="240"/>
      <c r="OUE43" s="240"/>
      <c r="OUF43" s="240"/>
      <c r="OUG43" s="240"/>
      <c r="OUH43" s="240"/>
      <c r="OUI43" s="240"/>
      <c r="OUJ43" s="240"/>
      <c r="OUK43" s="240"/>
      <c r="OUL43" s="240"/>
      <c r="OUM43" s="240"/>
      <c r="OUN43" s="240"/>
      <c r="OUO43" s="240"/>
      <c r="OUP43" s="240"/>
      <c r="OUQ43" s="240"/>
      <c r="OUR43" s="240"/>
      <c r="OUS43" s="240"/>
      <c r="OUT43" s="240"/>
      <c r="OUU43" s="240"/>
      <c r="OUV43" s="240"/>
      <c r="OUW43" s="240"/>
      <c r="OUX43" s="240"/>
      <c r="OUY43" s="240"/>
      <c r="OUZ43" s="240"/>
      <c r="OVA43" s="240"/>
      <c r="OVB43" s="240"/>
      <c r="OVC43" s="240"/>
      <c r="OVD43" s="240"/>
      <c r="OVE43" s="240"/>
      <c r="OVF43" s="240"/>
      <c r="OVG43" s="240"/>
      <c r="OVH43" s="240"/>
      <c r="OVI43" s="240"/>
      <c r="OVJ43" s="240"/>
      <c r="OVK43" s="240"/>
      <c r="OVL43" s="240"/>
      <c r="OVM43" s="240"/>
      <c r="OVN43" s="240"/>
      <c r="OVO43" s="240"/>
      <c r="OVP43" s="240"/>
      <c r="OVQ43" s="240"/>
      <c r="OVR43" s="240"/>
      <c r="OVS43" s="240"/>
      <c r="OVT43" s="240"/>
      <c r="OVU43" s="240"/>
      <c r="OVV43" s="240"/>
      <c r="OVW43" s="240"/>
      <c r="OVX43" s="240"/>
      <c r="OVY43" s="240"/>
      <c r="OVZ43" s="240"/>
      <c r="OWA43" s="240"/>
      <c r="OWB43" s="240"/>
      <c r="OWC43" s="240"/>
      <c r="OWD43" s="240"/>
      <c r="OWE43" s="240"/>
      <c r="OWF43" s="240"/>
      <c r="OWG43" s="240"/>
      <c r="OWH43" s="240"/>
      <c r="OWI43" s="240"/>
      <c r="OWJ43" s="240"/>
      <c r="OWK43" s="240"/>
      <c r="OWL43" s="240"/>
      <c r="OWM43" s="240"/>
      <c r="OWN43" s="240"/>
      <c r="OWO43" s="240"/>
      <c r="OWP43" s="240"/>
      <c r="OWQ43" s="240"/>
      <c r="OWR43" s="240"/>
      <c r="OWS43" s="240"/>
      <c r="OWT43" s="240"/>
      <c r="OWU43" s="240"/>
      <c r="OWV43" s="240"/>
      <c r="OWW43" s="240"/>
      <c r="OWX43" s="240"/>
      <c r="OWY43" s="240"/>
      <c r="OWZ43" s="240"/>
      <c r="OXA43" s="240"/>
      <c r="OXB43" s="240"/>
      <c r="OXC43" s="240"/>
      <c r="OXD43" s="240"/>
      <c r="OXE43" s="240"/>
      <c r="OXF43" s="240"/>
      <c r="OXG43" s="240"/>
      <c r="OXH43" s="240"/>
      <c r="OXI43" s="240"/>
      <c r="OXJ43" s="240"/>
      <c r="OXK43" s="240"/>
      <c r="OXL43" s="240"/>
      <c r="OXM43" s="240"/>
      <c r="OXN43" s="240"/>
      <c r="OXO43" s="240"/>
      <c r="OXP43" s="240"/>
      <c r="OXQ43" s="240"/>
      <c r="OXR43" s="240"/>
      <c r="OXS43" s="240"/>
      <c r="OXT43" s="240"/>
      <c r="OXU43" s="240"/>
      <c r="OXV43" s="240"/>
      <c r="OXW43" s="240"/>
      <c r="OXX43" s="240"/>
      <c r="OXY43" s="240"/>
      <c r="OXZ43" s="240"/>
      <c r="OYA43" s="240"/>
      <c r="OYB43" s="240"/>
      <c r="OYC43" s="240"/>
      <c r="OYD43" s="240"/>
      <c r="OYE43" s="240"/>
      <c r="OYF43" s="240"/>
      <c r="OYG43" s="240"/>
      <c r="OYH43" s="240"/>
      <c r="OYI43" s="240"/>
      <c r="OYJ43" s="240"/>
      <c r="OYK43" s="240"/>
      <c r="OYL43" s="240"/>
      <c r="OYM43" s="240"/>
      <c r="OYN43" s="240"/>
      <c r="OYO43" s="240"/>
      <c r="OYP43" s="240"/>
      <c r="OYQ43" s="240"/>
      <c r="OYR43" s="240"/>
      <c r="OYS43" s="240"/>
      <c r="OYT43" s="240"/>
      <c r="OYU43" s="240"/>
      <c r="OYV43" s="240"/>
      <c r="OYW43" s="240"/>
      <c r="OYX43" s="240"/>
      <c r="OYY43" s="240"/>
      <c r="OYZ43" s="240"/>
      <c r="OZA43" s="240"/>
      <c r="OZB43" s="240"/>
      <c r="OZC43" s="240"/>
      <c r="OZD43" s="240"/>
      <c r="OZE43" s="240"/>
      <c r="OZF43" s="240"/>
      <c r="OZG43" s="240"/>
      <c r="OZH43" s="240"/>
      <c r="OZI43" s="240"/>
      <c r="OZJ43" s="240"/>
      <c r="OZK43" s="240"/>
      <c r="OZL43" s="240"/>
      <c r="OZM43" s="240"/>
      <c r="OZN43" s="240"/>
      <c r="OZO43" s="240"/>
      <c r="OZP43" s="240"/>
      <c r="OZQ43" s="240"/>
      <c r="OZR43" s="240"/>
      <c r="OZS43" s="240"/>
      <c r="OZT43" s="240"/>
      <c r="OZU43" s="240"/>
      <c r="OZV43" s="240"/>
      <c r="OZW43" s="240"/>
      <c r="OZX43" s="240"/>
      <c r="OZY43" s="240"/>
      <c r="OZZ43" s="240"/>
      <c r="PAA43" s="240"/>
      <c r="PAB43" s="240"/>
      <c r="PAC43" s="240"/>
      <c r="PAD43" s="240"/>
      <c r="PAE43" s="240"/>
      <c r="PAF43" s="240"/>
      <c r="PAG43" s="240"/>
      <c r="PAH43" s="240"/>
      <c r="PAI43" s="240"/>
      <c r="PAJ43" s="240"/>
      <c r="PAK43" s="240"/>
      <c r="PAL43" s="240"/>
      <c r="PAM43" s="240"/>
      <c r="PAN43" s="240"/>
      <c r="PAO43" s="240"/>
      <c r="PAP43" s="240"/>
      <c r="PAQ43" s="240"/>
      <c r="PAR43" s="240"/>
      <c r="PAS43" s="240"/>
      <c r="PAT43" s="240"/>
      <c r="PAU43" s="240"/>
      <c r="PAV43" s="240"/>
      <c r="PAW43" s="240"/>
      <c r="PAX43" s="240"/>
      <c r="PAY43" s="240"/>
      <c r="PAZ43" s="240"/>
      <c r="PBA43" s="240"/>
      <c r="PBB43" s="240"/>
      <c r="PBC43" s="240"/>
      <c r="PBD43" s="240"/>
      <c r="PBE43" s="240"/>
      <c r="PBF43" s="240"/>
      <c r="PBG43" s="240"/>
      <c r="PBH43" s="240"/>
      <c r="PBI43" s="240"/>
      <c r="PBJ43" s="240"/>
      <c r="PBK43" s="240"/>
      <c r="PBL43" s="240"/>
      <c r="PBM43" s="240"/>
      <c r="PBN43" s="240"/>
      <c r="PBO43" s="240"/>
      <c r="PBP43" s="240"/>
      <c r="PBQ43" s="240"/>
      <c r="PBR43" s="240"/>
      <c r="PBS43" s="240"/>
      <c r="PBT43" s="240"/>
      <c r="PBU43" s="240"/>
      <c r="PBV43" s="240"/>
      <c r="PBW43" s="240"/>
      <c r="PBX43" s="240"/>
      <c r="PBY43" s="240"/>
      <c r="PBZ43" s="240"/>
      <c r="PCA43" s="240"/>
      <c r="PCB43" s="240"/>
      <c r="PCC43" s="240"/>
      <c r="PCD43" s="240"/>
      <c r="PCE43" s="240"/>
      <c r="PCF43" s="240"/>
      <c r="PCG43" s="240"/>
      <c r="PCH43" s="240"/>
      <c r="PCI43" s="240"/>
      <c r="PCJ43" s="240"/>
      <c r="PCK43" s="240"/>
      <c r="PCL43" s="240"/>
      <c r="PCM43" s="240"/>
      <c r="PCN43" s="240"/>
      <c r="PCO43" s="240"/>
      <c r="PCP43" s="240"/>
      <c r="PCQ43" s="240"/>
      <c r="PCR43" s="240"/>
      <c r="PCS43" s="240"/>
      <c r="PCT43" s="240"/>
      <c r="PCU43" s="240"/>
      <c r="PCV43" s="240"/>
      <c r="PCW43" s="240"/>
      <c r="PCX43" s="240"/>
      <c r="PCY43" s="240"/>
      <c r="PCZ43" s="240"/>
      <c r="PDA43" s="240"/>
      <c r="PDB43" s="240"/>
      <c r="PDC43" s="240"/>
      <c r="PDD43" s="240"/>
      <c r="PDE43" s="240"/>
      <c r="PDF43" s="240"/>
      <c r="PDG43" s="240"/>
      <c r="PDH43" s="240"/>
      <c r="PDI43" s="240"/>
      <c r="PDJ43" s="240"/>
      <c r="PDK43" s="240"/>
      <c r="PDL43" s="240"/>
      <c r="PDM43" s="240"/>
      <c r="PDN43" s="240"/>
      <c r="PDO43" s="240"/>
      <c r="PDP43" s="240"/>
      <c r="PDQ43" s="240"/>
      <c r="PDR43" s="240"/>
      <c r="PDS43" s="240"/>
      <c r="PDT43" s="240"/>
      <c r="PDU43" s="240"/>
      <c r="PDV43" s="240"/>
      <c r="PDW43" s="240"/>
      <c r="PDX43" s="240"/>
      <c r="PDY43" s="240"/>
      <c r="PDZ43" s="240"/>
      <c r="PEA43" s="240"/>
      <c r="PEB43" s="240"/>
      <c r="PEC43" s="240"/>
      <c r="PED43" s="240"/>
      <c r="PEE43" s="240"/>
      <c r="PEF43" s="240"/>
      <c r="PEG43" s="240"/>
      <c r="PEH43" s="240"/>
      <c r="PEI43" s="240"/>
      <c r="PEJ43" s="240"/>
      <c r="PEK43" s="240"/>
      <c r="PEL43" s="240"/>
      <c r="PEM43" s="240"/>
      <c r="PEN43" s="240"/>
      <c r="PEO43" s="240"/>
      <c r="PEP43" s="240"/>
      <c r="PEQ43" s="240"/>
      <c r="PER43" s="240"/>
      <c r="PES43" s="240"/>
      <c r="PET43" s="240"/>
      <c r="PEU43" s="240"/>
      <c r="PEV43" s="240"/>
      <c r="PEW43" s="240"/>
      <c r="PEX43" s="240"/>
      <c r="PEY43" s="240"/>
      <c r="PEZ43" s="240"/>
      <c r="PFA43" s="240"/>
      <c r="PFB43" s="240"/>
      <c r="PFC43" s="240"/>
      <c r="PFD43" s="240"/>
      <c r="PFE43" s="240"/>
      <c r="PFF43" s="240"/>
      <c r="PFG43" s="240"/>
      <c r="PFH43" s="240"/>
      <c r="PFI43" s="240"/>
      <c r="PFJ43" s="240"/>
      <c r="PFK43" s="240"/>
      <c r="PFL43" s="240"/>
      <c r="PFM43" s="240"/>
      <c r="PFN43" s="240"/>
      <c r="PFO43" s="240"/>
      <c r="PFP43" s="240"/>
      <c r="PFQ43" s="240"/>
      <c r="PFR43" s="240"/>
      <c r="PFS43" s="240"/>
      <c r="PFT43" s="240"/>
      <c r="PFU43" s="240"/>
      <c r="PFV43" s="240"/>
      <c r="PFW43" s="240"/>
      <c r="PFX43" s="240"/>
      <c r="PFY43" s="240"/>
      <c r="PFZ43" s="240"/>
      <c r="PGA43" s="240"/>
      <c r="PGB43" s="240"/>
      <c r="PGC43" s="240"/>
      <c r="PGD43" s="240"/>
      <c r="PGE43" s="240"/>
      <c r="PGF43" s="240"/>
      <c r="PGG43" s="240"/>
      <c r="PGH43" s="240"/>
      <c r="PGI43" s="240"/>
      <c r="PGJ43" s="240"/>
      <c r="PGK43" s="240"/>
      <c r="PGL43" s="240"/>
      <c r="PGM43" s="240"/>
      <c r="PGN43" s="240"/>
      <c r="PGO43" s="240"/>
      <c r="PGP43" s="240"/>
      <c r="PGQ43" s="240"/>
      <c r="PGR43" s="240"/>
      <c r="PGS43" s="240"/>
      <c r="PGT43" s="240"/>
      <c r="PGU43" s="240"/>
      <c r="PGV43" s="240"/>
      <c r="PGW43" s="240"/>
      <c r="PGX43" s="240"/>
      <c r="PGY43" s="240"/>
      <c r="PGZ43" s="240"/>
      <c r="PHA43" s="240"/>
      <c r="PHB43" s="240"/>
      <c r="PHC43" s="240"/>
      <c r="PHD43" s="240"/>
      <c r="PHE43" s="240"/>
      <c r="PHF43" s="240"/>
      <c r="PHG43" s="240"/>
      <c r="PHH43" s="240"/>
      <c r="PHI43" s="240"/>
      <c r="PHJ43" s="240"/>
      <c r="PHK43" s="240"/>
      <c r="PHL43" s="240"/>
      <c r="PHM43" s="240"/>
      <c r="PHN43" s="240"/>
      <c r="PHO43" s="240"/>
      <c r="PHP43" s="240"/>
      <c r="PHQ43" s="240"/>
      <c r="PHR43" s="240"/>
      <c r="PHS43" s="240"/>
      <c r="PHT43" s="240"/>
      <c r="PHU43" s="240"/>
      <c r="PHV43" s="240"/>
      <c r="PHW43" s="240"/>
      <c r="PHX43" s="240"/>
      <c r="PHY43" s="240"/>
      <c r="PHZ43" s="240"/>
      <c r="PIA43" s="240"/>
      <c r="PIB43" s="240"/>
      <c r="PIC43" s="240"/>
      <c r="PID43" s="240"/>
      <c r="PIE43" s="240"/>
      <c r="PIF43" s="240"/>
      <c r="PIG43" s="240"/>
      <c r="PIH43" s="240"/>
      <c r="PII43" s="240"/>
      <c r="PIJ43" s="240"/>
      <c r="PIK43" s="240"/>
      <c r="PIL43" s="240"/>
      <c r="PIM43" s="240"/>
      <c r="PIN43" s="240"/>
      <c r="PIO43" s="240"/>
      <c r="PIP43" s="240"/>
      <c r="PIQ43" s="240"/>
      <c r="PIR43" s="240"/>
      <c r="PIS43" s="240"/>
      <c r="PIT43" s="240"/>
      <c r="PIU43" s="240"/>
      <c r="PIV43" s="240"/>
      <c r="PIW43" s="240"/>
      <c r="PIX43" s="240"/>
      <c r="PIY43" s="240"/>
      <c r="PIZ43" s="240"/>
      <c r="PJA43" s="240"/>
      <c r="PJB43" s="240"/>
      <c r="PJC43" s="240"/>
      <c r="PJD43" s="240"/>
      <c r="PJE43" s="240"/>
      <c r="PJF43" s="240"/>
      <c r="PJG43" s="240"/>
      <c r="PJH43" s="240"/>
      <c r="PJI43" s="240"/>
      <c r="PJJ43" s="240"/>
      <c r="PJK43" s="240"/>
      <c r="PJL43" s="240"/>
      <c r="PJM43" s="240"/>
      <c r="PJN43" s="240"/>
      <c r="PJO43" s="240"/>
      <c r="PJP43" s="240"/>
      <c r="PJQ43" s="240"/>
      <c r="PJR43" s="240"/>
      <c r="PJS43" s="240"/>
      <c r="PJT43" s="240"/>
      <c r="PJU43" s="240"/>
      <c r="PJV43" s="240"/>
      <c r="PJW43" s="240"/>
      <c r="PJX43" s="240"/>
      <c r="PJY43" s="240"/>
      <c r="PJZ43" s="240"/>
      <c r="PKA43" s="240"/>
      <c r="PKB43" s="240"/>
      <c r="PKC43" s="240"/>
      <c r="PKD43" s="240"/>
      <c r="PKE43" s="240"/>
      <c r="PKF43" s="240"/>
      <c r="PKG43" s="240"/>
      <c r="PKH43" s="240"/>
      <c r="PKI43" s="240"/>
      <c r="PKJ43" s="240"/>
      <c r="PKK43" s="240"/>
      <c r="PKL43" s="240"/>
      <c r="PKM43" s="240"/>
      <c r="PKN43" s="240"/>
      <c r="PKO43" s="240"/>
      <c r="PKP43" s="240"/>
      <c r="PKQ43" s="240"/>
      <c r="PKR43" s="240"/>
      <c r="PKS43" s="240"/>
      <c r="PKT43" s="240"/>
      <c r="PKU43" s="240"/>
      <c r="PKV43" s="240"/>
      <c r="PKW43" s="240"/>
      <c r="PKX43" s="240"/>
      <c r="PKY43" s="240"/>
      <c r="PKZ43" s="240"/>
      <c r="PLA43" s="240"/>
      <c r="PLB43" s="240"/>
      <c r="PLC43" s="240"/>
      <c r="PLD43" s="240"/>
      <c r="PLE43" s="240"/>
      <c r="PLF43" s="240"/>
      <c r="PLG43" s="240"/>
      <c r="PLH43" s="240"/>
      <c r="PLI43" s="240"/>
      <c r="PLJ43" s="240"/>
      <c r="PLK43" s="240"/>
      <c r="PLL43" s="240"/>
      <c r="PLM43" s="240"/>
      <c r="PLN43" s="240"/>
      <c r="PLO43" s="240"/>
      <c r="PLP43" s="240"/>
      <c r="PLQ43" s="240"/>
      <c r="PLR43" s="240"/>
      <c r="PLS43" s="240"/>
      <c r="PLT43" s="240"/>
      <c r="PLU43" s="240"/>
      <c r="PLV43" s="240"/>
      <c r="PLW43" s="240"/>
      <c r="PLX43" s="240"/>
      <c r="PLY43" s="240"/>
      <c r="PLZ43" s="240"/>
      <c r="PMA43" s="240"/>
      <c r="PMB43" s="240"/>
      <c r="PMC43" s="240"/>
      <c r="PMD43" s="240"/>
      <c r="PME43" s="240"/>
      <c r="PMF43" s="240"/>
      <c r="PMG43" s="240"/>
      <c r="PMH43" s="240"/>
      <c r="PMI43" s="240"/>
      <c r="PMJ43" s="240"/>
      <c r="PMK43" s="240"/>
      <c r="PML43" s="240"/>
      <c r="PMM43" s="240"/>
      <c r="PMN43" s="240"/>
      <c r="PMO43" s="240"/>
      <c r="PMP43" s="240"/>
      <c r="PMQ43" s="240"/>
      <c r="PMR43" s="240"/>
      <c r="PMS43" s="240"/>
      <c r="PMT43" s="240"/>
      <c r="PMU43" s="240"/>
      <c r="PMV43" s="240"/>
      <c r="PMW43" s="240"/>
      <c r="PMX43" s="240"/>
      <c r="PMY43" s="240"/>
      <c r="PMZ43" s="240"/>
      <c r="PNA43" s="240"/>
      <c r="PNB43" s="240"/>
      <c r="PNC43" s="240"/>
      <c r="PND43" s="240"/>
      <c r="PNE43" s="240"/>
      <c r="PNF43" s="240"/>
      <c r="PNG43" s="240"/>
      <c r="PNH43" s="240"/>
      <c r="PNI43" s="240"/>
      <c r="PNJ43" s="240"/>
      <c r="PNK43" s="240"/>
      <c r="PNL43" s="240"/>
      <c r="PNM43" s="240"/>
      <c r="PNN43" s="240"/>
      <c r="PNO43" s="240"/>
      <c r="PNP43" s="240"/>
      <c r="PNQ43" s="240"/>
      <c r="PNR43" s="240"/>
      <c r="PNS43" s="240"/>
      <c r="PNT43" s="240"/>
      <c r="PNU43" s="240"/>
      <c r="PNV43" s="240"/>
      <c r="PNW43" s="240"/>
      <c r="PNX43" s="240"/>
      <c r="PNY43" s="240"/>
      <c r="PNZ43" s="240"/>
      <c r="POA43" s="240"/>
      <c r="POB43" s="240"/>
      <c r="POC43" s="240"/>
      <c r="POD43" s="240"/>
      <c r="POE43" s="240"/>
      <c r="POF43" s="240"/>
      <c r="POG43" s="240"/>
      <c r="POH43" s="240"/>
      <c r="POI43" s="240"/>
      <c r="POJ43" s="240"/>
      <c r="POK43" s="240"/>
      <c r="POL43" s="240"/>
      <c r="POM43" s="240"/>
      <c r="PON43" s="240"/>
      <c r="POO43" s="240"/>
      <c r="POP43" s="240"/>
      <c r="POQ43" s="240"/>
      <c r="POR43" s="240"/>
      <c r="POS43" s="240"/>
      <c r="POT43" s="240"/>
      <c r="POU43" s="240"/>
      <c r="POV43" s="240"/>
      <c r="POW43" s="240"/>
      <c r="POX43" s="240"/>
      <c r="POY43" s="240"/>
      <c r="POZ43" s="240"/>
      <c r="PPA43" s="240"/>
      <c r="PPB43" s="240"/>
      <c r="PPC43" s="240"/>
      <c r="PPD43" s="240"/>
      <c r="PPE43" s="240"/>
      <c r="PPF43" s="240"/>
      <c r="PPG43" s="240"/>
      <c r="PPH43" s="240"/>
      <c r="PPI43" s="240"/>
      <c r="PPJ43" s="240"/>
      <c r="PPK43" s="240"/>
      <c r="PPL43" s="240"/>
      <c r="PPM43" s="240"/>
      <c r="PPN43" s="240"/>
      <c r="PPO43" s="240"/>
      <c r="PPP43" s="240"/>
      <c r="PPQ43" s="240"/>
      <c r="PPR43" s="240"/>
      <c r="PPS43" s="240"/>
      <c r="PPT43" s="240"/>
      <c r="PPU43" s="240"/>
      <c r="PPV43" s="240"/>
      <c r="PPW43" s="240"/>
      <c r="PPX43" s="240"/>
      <c r="PPY43" s="240"/>
      <c r="PPZ43" s="240"/>
      <c r="PQA43" s="240"/>
      <c r="PQB43" s="240"/>
      <c r="PQC43" s="240"/>
      <c r="PQD43" s="240"/>
      <c r="PQE43" s="240"/>
      <c r="PQF43" s="240"/>
      <c r="PQG43" s="240"/>
      <c r="PQH43" s="240"/>
      <c r="PQI43" s="240"/>
      <c r="PQJ43" s="240"/>
      <c r="PQK43" s="240"/>
      <c r="PQL43" s="240"/>
      <c r="PQM43" s="240"/>
      <c r="PQN43" s="240"/>
      <c r="PQO43" s="240"/>
      <c r="PQP43" s="240"/>
      <c r="PQQ43" s="240"/>
      <c r="PQR43" s="240"/>
      <c r="PQS43" s="240"/>
      <c r="PQT43" s="240"/>
      <c r="PQU43" s="240"/>
      <c r="PQV43" s="240"/>
      <c r="PQW43" s="240"/>
      <c r="PQX43" s="240"/>
      <c r="PQY43" s="240"/>
      <c r="PQZ43" s="240"/>
      <c r="PRA43" s="240"/>
      <c r="PRB43" s="240"/>
      <c r="PRC43" s="240"/>
      <c r="PRD43" s="240"/>
      <c r="PRE43" s="240"/>
      <c r="PRF43" s="240"/>
      <c r="PRG43" s="240"/>
      <c r="PRH43" s="240"/>
      <c r="PRI43" s="240"/>
      <c r="PRJ43" s="240"/>
      <c r="PRK43" s="240"/>
      <c r="PRL43" s="240"/>
      <c r="PRM43" s="240"/>
      <c r="PRN43" s="240"/>
      <c r="PRO43" s="240"/>
      <c r="PRP43" s="240"/>
      <c r="PRQ43" s="240"/>
      <c r="PRR43" s="240"/>
      <c r="PRS43" s="240"/>
      <c r="PRT43" s="240"/>
      <c r="PRU43" s="240"/>
      <c r="PRV43" s="240"/>
      <c r="PRW43" s="240"/>
      <c r="PRX43" s="240"/>
      <c r="PRY43" s="240"/>
      <c r="PRZ43" s="240"/>
      <c r="PSA43" s="240"/>
      <c r="PSB43" s="240"/>
      <c r="PSC43" s="240"/>
      <c r="PSD43" s="240"/>
      <c r="PSE43" s="240"/>
      <c r="PSF43" s="240"/>
      <c r="PSG43" s="240"/>
      <c r="PSH43" s="240"/>
      <c r="PSI43" s="240"/>
      <c r="PSJ43" s="240"/>
      <c r="PSK43" s="240"/>
      <c r="PSL43" s="240"/>
      <c r="PSM43" s="240"/>
      <c r="PSN43" s="240"/>
      <c r="PSO43" s="240"/>
      <c r="PSP43" s="240"/>
      <c r="PSQ43" s="240"/>
      <c r="PSR43" s="240"/>
      <c r="PSS43" s="240"/>
      <c r="PST43" s="240"/>
      <c r="PSU43" s="240"/>
      <c r="PSV43" s="240"/>
      <c r="PSW43" s="240"/>
      <c r="PSX43" s="240"/>
      <c r="PSY43" s="240"/>
      <c r="PSZ43" s="240"/>
      <c r="PTA43" s="240"/>
      <c r="PTB43" s="240"/>
      <c r="PTC43" s="240"/>
      <c r="PTD43" s="240"/>
      <c r="PTE43" s="240"/>
      <c r="PTF43" s="240"/>
      <c r="PTG43" s="240"/>
      <c r="PTH43" s="240"/>
      <c r="PTI43" s="240"/>
      <c r="PTJ43" s="240"/>
      <c r="PTK43" s="240"/>
      <c r="PTL43" s="240"/>
      <c r="PTM43" s="240"/>
      <c r="PTN43" s="240"/>
      <c r="PTO43" s="240"/>
      <c r="PTP43" s="240"/>
      <c r="PTQ43" s="240"/>
      <c r="PTR43" s="240"/>
      <c r="PTS43" s="240"/>
      <c r="PTT43" s="240"/>
      <c r="PTU43" s="240"/>
      <c r="PTV43" s="240"/>
      <c r="PTW43" s="240"/>
      <c r="PTX43" s="240"/>
      <c r="PTY43" s="240"/>
      <c r="PTZ43" s="240"/>
      <c r="PUA43" s="240"/>
      <c r="PUB43" s="240"/>
      <c r="PUC43" s="240"/>
      <c r="PUD43" s="240"/>
      <c r="PUE43" s="240"/>
      <c r="PUF43" s="240"/>
      <c r="PUG43" s="240"/>
      <c r="PUH43" s="240"/>
      <c r="PUI43" s="240"/>
      <c r="PUJ43" s="240"/>
      <c r="PUK43" s="240"/>
      <c r="PUL43" s="240"/>
      <c r="PUM43" s="240"/>
      <c r="PUN43" s="240"/>
      <c r="PUO43" s="240"/>
      <c r="PUP43" s="240"/>
      <c r="PUQ43" s="240"/>
      <c r="PUR43" s="240"/>
      <c r="PUS43" s="240"/>
      <c r="PUT43" s="240"/>
      <c r="PUU43" s="240"/>
      <c r="PUV43" s="240"/>
      <c r="PUW43" s="240"/>
      <c r="PUX43" s="240"/>
      <c r="PUY43" s="240"/>
      <c r="PUZ43" s="240"/>
      <c r="PVA43" s="240"/>
      <c r="PVB43" s="240"/>
      <c r="PVC43" s="240"/>
      <c r="PVD43" s="240"/>
      <c r="PVE43" s="240"/>
      <c r="PVF43" s="240"/>
      <c r="PVG43" s="240"/>
      <c r="PVH43" s="240"/>
      <c r="PVI43" s="240"/>
      <c r="PVJ43" s="240"/>
      <c r="PVK43" s="240"/>
      <c r="PVL43" s="240"/>
      <c r="PVM43" s="240"/>
      <c r="PVN43" s="240"/>
      <c r="PVO43" s="240"/>
      <c r="PVP43" s="240"/>
      <c r="PVQ43" s="240"/>
      <c r="PVR43" s="240"/>
      <c r="PVS43" s="240"/>
      <c r="PVT43" s="240"/>
      <c r="PVU43" s="240"/>
      <c r="PVV43" s="240"/>
      <c r="PVW43" s="240"/>
      <c r="PVX43" s="240"/>
      <c r="PVY43" s="240"/>
      <c r="PVZ43" s="240"/>
      <c r="PWA43" s="240"/>
      <c r="PWB43" s="240"/>
      <c r="PWC43" s="240"/>
      <c r="PWD43" s="240"/>
      <c r="PWE43" s="240"/>
      <c r="PWF43" s="240"/>
      <c r="PWG43" s="240"/>
      <c r="PWH43" s="240"/>
      <c r="PWI43" s="240"/>
      <c r="PWJ43" s="240"/>
      <c r="PWK43" s="240"/>
      <c r="PWL43" s="240"/>
      <c r="PWM43" s="240"/>
      <c r="PWN43" s="240"/>
      <c r="PWO43" s="240"/>
      <c r="PWP43" s="240"/>
      <c r="PWQ43" s="240"/>
      <c r="PWR43" s="240"/>
      <c r="PWS43" s="240"/>
      <c r="PWT43" s="240"/>
      <c r="PWU43" s="240"/>
      <c r="PWV43" s="240"/>
      <c r="PWW43" s="240"/>
      <c r="PWX43" s="240"/>
      <c r="PWY43" s="240"/>
      <c r="PWZ43" s="240"/>
      <c r="PXA43" s="240"/>
      <c r="PXB43" s="240"/>
      <c r="PXC43" s="240"/>
      <c r="PXD43" s="240"/>
      <c r="PXE43" s="240"/>
      <c r="PXF43" s="240"/>
      <c r="PXG43" s="240"/>
      <c r="PXH43" s="240"/>
      <c r="PXI43" s="240"/>
      <c r="PXJ43" s="240"/>
      <c r="PXK43" s="240"/>
      <c r="PXL43" s="240"/>
      <c r="PXM43" s="240"/>
      <c r="PXN43" s="240"/>
      <c r="PXO43" s="240"/>
      <c r="PXP43" s="240"/>
      <c r="PXQ43" s="240"/>
      <c r="PXR43" s="240"/>
      <c r="PXS43" s="240"/>
      <c r="PXT43" s="240"/>
      <c r="PXU43" s="240"/>
      <c r="PXV43" s="240"/>
      <c r="PXW43" s="240"/>
      <c r="PXX43" s="240"/>
      <c r="PXY43" s="240"/>
      <c r="PXZ43" s="240"/>
      <c r="PYA43" s="240"/>
      <c r="PYB43" s="240"/>
      <c r="PYC43" s="240"/>
      <c r="PYD43" s="240"/>
      <c r="PYE43" s="240"/>
      <c r="PYF43" s="240"/>
      <c r="PYG43" s="240"/>
      <c r="PYH43" s="240"/>
      <c r="PYI43" s="240"/>
      <c r="PYJ43" s="240"/>
      <c r="PYK43" s="240"/>
      <c r="PYL43" s="240"/>
      <c r="PYM43" s="240"/>
      <c r="PYN43" s="240"/>
      <c r="PYO43" s="240"/>
      <c r="PYP43" s="240"/>
      <c r="PYQ43" s="240"/>
      <c r="PYR43" s="240"/>
      <c r="PYS43" s="240"/>
      <c r="PYT43" s="240"/>
      <c r="PYU43" s="240"/>
      <c r="PYV43" s="240"/>
      <c r="PYW43" s="240"/>
      <c r="PYX43" s="240"/>
      <c r="PYY43" s="240"/>
      <c r="PYZ43" s="240"/>
      <c r="PZA43" s="240"/>
      <c r="PZB43" s="240"/>
      <c r="PZC43" s="240"/>
      <c r="PZD43" s="240"/>
      <c r="PZE43" s="240"/>
      <c r="PZF43" s="240"/>
      <c r="PZG43" s="240"/>
      <c r="PZH43" s="240"/>
      <c r="PZI43" s="240"/>
      <c r="PZJ43" s="240"/>
      <c r="PZK43" s="240"/>
      <c r="PZL43" s="240"/>
      <c r="PZM43" s="240"/>
      <c r="PZN43" s="240"/>
      <c r="PZO43" s="240"/>
      <c r="PZP43" s="240"/>
      <c r="PZQ43" s="240"/>
      <c r="PZR43" s="240"/>
      <c r="PZS43" s="240"/>
      <c r="PZT43" s="240"/>
      <c r="PZU43" s="240"/>
      <c r="PZV43" s="240"/>
      <c r="PZW43" s="240"/>
      <c r="PZX43" s="240"/>
      <c r="PZY43" s="240"/>
      <c r="PZZ43" s="240"/>
      <c r="QAA43" s="240"/>
      <c r="QAB43" s="240"/>
      <c r="QAC43" s="240"/>
      <c r="QAD43" s="240"/>
      <c r="QAE43" s="240"/>
      <c r="QAF43" s="240"/>
      <c r="QAG43" s="240"/>
      <c r="QAH43" s="240"/>
      <c r="QAI43" s="240"/>
      <c r="QAJ43" s="240"/>
      <c r="QAK43" s="240"/>
      <c r="QAL43" s="240"/>
      <c r="QAM43" s="240"/>
      <c r="QAN43" s="240"/>
      <c r="QAO43" s="240"/>
      <c r="QAP43" s="240"/>
      <c r="QAQ43" s="240"/>
      <c r="QAR43" s="240"/>
      <c r="QAS43" s="240"/>
      <c r="QAT43" s="240"/>
      <c r="QAU43" s="240"/>
      <c r="QAV43" s="240"/>
      <c r="QAW43" s="240"/>
      <c r="QAX43" s="240"/>
      <c r="QAY43" s="240"/>
      <c r="QAZ43" s="240"/>
      <c r="QBA43" s="240"/>
      <c r="QBB43" s="240"/>
      <c r="QBC43" s="240"/>
      <c r="QBD43" s="240"/>
      <c r="QBE43" s="240"/>
      <c r="QBF43" s="240"/>
      <c r="QBG43" s="240"/>
      <c r="QBH43" s="240"/>
      <c r="QBI43" s="240"/>
      <c r="QBJ43" s="240"/>
      <c r="QBK43" s="240"/>
      <c r="QBL43" s="240"/>
      <c r="QBM43" s="240"/>
      <c r="QBN43" s="240"/>
      <c r="QBO43" s="240"/>
      <c r="QBP43" s="240"/>
      <c r="QBQ43" s="240"/>
      <c r="QBR43" s="240"/>
      <c r="QBS43" s="240"/>
      <c r="QBT43" s="240"/>
      <c r="QBU43" s="240"/>
      <c r="QBV43" s="240"/>
      <c r="QBW43" s="240"/>
      <c r="QBX43" s="240"/>
      <c r="QBY43" s="240"/>
      <c r="QBZ43" s="240"/>
      <c r="QCA43" s="240"/>
      <c r="QCB43" s="240"/>
      <c r="QCC43" s="240"/>
      <c r="QCD43" s="240"/>
      <c r="QCE43" s="240"/>
      <c r="QCF43" s="240"/>
      <c r="QCG43" s="240"/>
      <c r="QCH43" s="240"/>
      <c r="QCI43" s="240"/>
      <c r="QCJ43" s="240"/>
      <c r="QCK43" s="240"/>
      <c r="QCL43" s="240"/>
      <c r="QCM43" s="240"/>
      <c r="QCN43" s="240"/>
      <c r="QCO43" s="240"/>
      <c r="QCP43" s="240"/>
      <c r="QCQ43" s="240"/>
      <c r="QCR43" s="240"/>
      <c r="QCS43" s="240"/>
      <c r="QCT43" s="240"/>
      <c r="QCU43" s="240"/>
      <c r="QCV43" s="240"/>
      <c r="QCW43" s="240"/>
      <c r="QCX43" s="240"/>
      <c r="QCY43" s="240"/>
      <c r="QCZ43" s="240"/>
      <c r="QDA43" s="240"/>
      <c r="QDB43" s="240"/>
      <c r="QDC43" s="240"/>
      <c r="QDD43" s="240"/>
      <c r="QDE43" s="240"/>
      <c r="QDF43" s="240"/>
      <c r="QDG43" s="240"/>
      <c r="QDH43" s="240"/>
      <c r="QDI43" s="240"/>
      <c r="QDJ43" s="240"/>
      <c r="QDK43" s="240"/>
      <c r="QDL43" s="240"/>
      <c r="QDM43" s="240"/>
      <c r="QDN43" s="240"/>
      <c r="QDO43" s="240"/>
      <c r="QDP43" s="240"/>
      <c r="QDQ43" s="240"/>
      <c r="QDR43" s="240"/>
      <c r="QDS43" s="240"/>
      <c r="QDT43" s="240"/>
      <c r="QDU43" s="240"/>
      <c r="QDV43" s="240"/>
      <c r="QDW43" s="240"/>
      <c r="QDX43" s="240"/>
      <c r="QDY43" s="240"/>
      <c r="QDZ43" s="240"/>
      <c r="QEA43" s="240"/>
      <c r="QEB43" s="240"/>
      <c r="QEC43" s="240"/>
      <c r="QED43" s="240"/>
      <c r="QEE43" s="240"/>
      <c r="QEF43" s="240"/>
      <c r="QEG43" s="240"/>
      <c r="QEH43" s="240"/>
      <c r="QEI43" s="240"/>
      <c r="QEJ43" s="240"/>
      <c r="QEK43" s="240"/>
      <c r="QEL43" s="240"/>
      <c r="QEM43" s="240"/>
      <c r="QEN43" s="240"/>
      <c r="QEO43" s="240"/>
      <c r="QEP43" s="240"/>
      <c r="QEQ43" s="240"/>
      <c r="QER43" s="240"/>
      <c r="QES43" s="240"/>
      <c r="QET43" s="240"/>
      <c r="QEU43" s="240"/>
      <c r="QEV43" s="240"/>
      <c r="QEW43" s="240"/>
      <c r="QEX43" s="240"/>
      <c r="QEY43" s="240"/>
      <c r="QEZ43" s="240"/>
      <c r="QFA43" s="240"/>
      <c r="QFB43" s="240"/>
      <c r="QFC43" s="240"/>
      <c r="QFD43" s="240"/>
      <c r="QFE43" s="240"/>
      <c r="QFF43" s="240"/>
      <c r="QFG43" s="240"/>
      <c r="QFH43" s="240"/>
      <c r="QFI43" s="240"/>
      <c r="QFJ43" s="240"/>
      <c r="QFK43" s="240"/>
      <c r="QFL43" s="240"/>
      <c r="QFM43" s="240"/>
      <c r="QFN43" s="240"/>
      <c r="QFO43" s="240"/>
      <c r="QFP43" s="240"/>
      <c r="QFQ43" s="240"/>
      <c r="QFR43" s="240"/>
      <c r="QFS43" s="240"/>
      <c r="QFT43" s="240"/>
      <c r="QFU43" s="240"/>
      <c r="QFV43" s="240"/>
      <c r="QFW43" s="240"/>
      <c r="QFX43" s="240"/>
      <c r="QFY43" s="240"/>
      <c r="QFZ43" s="240"/>
      <c r="QGA43" s="240"/>
      <c r="QGB43" s="240"/>
      <c r="QGC43" s="240"/>
      <c r="QGD43" s="240"/>
      <c r="QGE43" s="240"/>
      <c r="QGF43" s="240"/>
      <c r="QGG43" s="240"/>
      <c r="QGH43" s="240"/>
      <c r="QGI43" s="240"/>
      <c r="QGJ43" s="240"/>
      <c r="QGK43" s="240"/>
      <c r="QGL43" s="240"/>
      <c r="QGM43" s="240"/>
      <c r="QGN43" s="240"/>
      <c r="QGO43" s="240"/>
      <c r="QGP43" s="240"/>
      <c r="QGQ43" s="240"/>
      <c r="QGR43" s="240"/>
      <c r="QGS43" s="240"/>
      <c r="QGT43" s="240"/>
      <c r="QGU43" s="240"/>
      <c r="QGV43" s="240"/>
      <c r="QGW43" s="240"/>
      <c r="QGX43" s="240"/>
      <c r="QGY43" s="240"/>
      <c r="QGZ43" s="240"/>
      <c r="QHA43" s="240"/>
      <c r="QHB43" s="240"/>
      <c r="QHC43" s="240"/>
      <c r="QHD43" s="240"/>
      <c r="QHE43" s="240"/>
      <c r="QHF43" s="240"/>
      <c r="QHG43" s="240"/>
      <c r="QHH43" s="240"/>
      <c r="QHI43" s="240"/>
      <c r="QHJ43" s="240"/>
      <c r="QHK43" s="240"/>
      <c r="QHL43" s="240"/>
      <c r="QHM43" s="240"/>
      <c r="QHN43" s="240"/>
      <c r="QHO43" s="240"/>
      <c r="QHP43" s="240"/>
      <c r="QHQ43" s="240"/>
      <c r="QHR43" s="240"/>
      <c r="QHS43" s="240"/>
      <c r="QHT43" s="240"/>
      <c r="QHU43" s="240"/>
      <c r="QHV43" s="240"/>
      <c r="QHW43" s="240"/>
      <c r="QHX43" s="240"/>
      <c r="QHY43" s="240"/>
      <c r="QHZ43" s="240"/>
      <c r="QIA43" s="240"/>
      <c r="QIB43" s="240"/>
      <c r="QIC43" s="240"/>
      <c r="QID43" s="240"/>
      <c r="QIE43" s="240"/>
      <c r="QIF43" s="240"/>
      <c r="QIG43" s="240"/>
      <c r="QIH43" s="240"/>
      <c r="QII43" s="240"/>
      <c r="QIJ43" s="240"/>
      <c r="QIK43" s="240"/>
      <c r="QIL43" s="240"/>
      <c r="QIM43" s="240"/>
      <c r="QIN43" s="240"/>
      <c r="QIO43" s="240"/>
      <c r="QIP43" s="240"/>
      <c r="QIQ43" s="240"/>
      <c r="QIR43" s="240"/>
      <c r="QIS43" s="240"/>
      <c r="QIT43" s="240"/>
      <c r="QIU43" s="240"/>
      <c r="QIV43" s="240"/>
      <c r="QIW43" s="240"/>
      <c r="QIX43" s="240"/>
      <c r="QIY43" s="240"/>
      <c r="QIZ43" s="240"/>
      <c r="QJA43" s="240"/>
      <c r="QJB43" s="240"/>
      <c r="QJC43" s="240"/>
      <c r="QJD43" s="240"/>
      <c r="QJE43" s="240"/>
      <c r="QJF43" s="240"/>
      <c r="QJG43" s="240"/>
      <c r="QJH43" s="240"/>
      <c r="QJI43" s="240"/>
      <c r="QJJ43" s="240"/>
      <c r="QJK43" s="240"/>
      <c r="QJL43" s="240"/>
      <c r="QJM43" s="240"/>
      <c r="QJN43" s="240"/>
      <c r="QJO43" s="240"/>
      <c r="QJP43" s="240"/>
      <c r="QJQ43" s="240"/>
      <c r="QJR43" s="240"/>
      <c r="QJS43" s="240"/>
      <c r="QJT43" s="240"/>
      <c r="QJU43" s="240"/>
      <c r="QJV43" s="240"/>
      <c r="QJW43" s="240"/>
      <c r="QJX43" s="240"/>
      <c r="QJY43" s="240"/>
      <c r="QJZ43" s="240"/>
      <c r="QKA43" s="240"/>
      <c r="QKB43" s="240"/>
      <c r="QKC43" s="240"/>
      <c r="QKD43" s="240"/>
      <c r="QKE43" s="240"/>
      <c r="QKF43" s="240"/>
      <c r="QKG43" s="240"/>
      <c r="QKH43" s="240"/>
      <c r="QKI43" s="240"/>
      <c r="QKJ43" s="240"/>
      <c r="QKK43" s="240"/>
      <c r="QKL43" s="240"/>
      <c r="QKM43" s="240"/>
      <c r="QKN43" s="240"/>
      <c r="QKO43" s="240"/>
      <c r="QKP43" s="240"/>
      <c r="QKQ43" s="240"/>
      <c r="QKR43" s="240"/>
      <c r="QKS43" s="240"/>
      <c r="QKT43" s="240"/>
      <c r="QKU43" s="240"/>
      <c r="QKV43" s="240"/>
      <c r="QKW43" s="240"/>
      <c r="QKX43" s="240"/>
      <c r="QKY43" s="240"/>
      <c r="QKZ43" s="240"/>
      <c r="QLA43" s="240"/>
      <c r="QLB43" s="240"/>
      <c r="QLC43" s="240"/>
      <c r="QLD43" s="240"/>
      <c r="QLE43" s="240"/>
      <c r="QLF43" s="240"/>
      <c r="QLG43" s="240"/>
      <c r="QLH43" s="240"/>
      <c r="QLI43" s="240"/>
      <c r="QLJ43" s="240"/>
      <c r="QLK43" s="240"/>
      <c r="QLL43" s="240"/>
      <c r="QLM43" s="240"/>
      <c r="QLN43" s="240"/>
      <c r="QLO43" s="240"/>
      <c r="QLP43" s="240"/>
      <c r="QLQ43" s="240"/>
      <c r="QLR43" s="240"/>
      <c r="QLS43" s="240"/>
      <c r="QLT43" s="240"/>
      <c r="QLU43" s="240"/>
      <c r="QLV43" s="240"/>
      <c r="QLW43" s="240"/>
      <c r="QLX43" s="240"/>
      <c r="QLY43" s="240"/>
      <c r="QLZ43" s="240"/>
      <c r="QMA43" s="240"/>
      <c r="QMB43" s="240"/>
      <c r="QMC43" s="240"/>
      <c r="QMD43" s="240"/>
      <c r="QME43" s="240"/>
      <c r="QMF43" s="240"/>
      <c r="QMG43" s="240"/>
      <c r="QMH43" s="240"/>
      <c r="QMI43" s="240"/>
      <c r="QMJ43" s="240"/>
      <c r="QMK43" s="240"/>
      <c r="QML43" s="240"/>
      <c r="QMM43" s="240"/>
      <c r="QMN43" s="240"/>
      <c r="QMO43" s="240"/>
      <c r="QMP43" s="240"/>
      <c r="QMQ43" s="240"/>
      <c r="QMR43" s="240"/>
      <c r="QMS43" s="240"/>
      <c r="QMT43" s="240"/>
      <c r="QMU43" s="240"/>
      <c r="QMV43" s="240"/>
      <c r="QMW43" s="240"/>
      <c r="QMX43" s="240"/>
      <c r="QMY43" s="240"/>
      <c r="QMZ43" s="240"/>
      <c r="QNA43" s="240"/>
      <c r="QNB43" s="240"/>
      <c r="QNC43" s="240"/>
      <c r="QND43" s="240"/>
      <c r="QNE43" s="240"/>
      <c r="QNF43" s="240"/>
      <c r="QNG43" s="240"/>
      <c r="QNH43" s="240"/>
      <c r="QNI43" s="240"/>
      <c r="QNJ43" s="240"/>
      <c r="QNK43" s="240"/>
      <c r="QNL43" s="240"/>
      <c r="QNM43" s="240"/>
      <c r="QNN43" s="240"/>
      <c r="QNO43" s="240"/>
      <c r="QNP43" s="240"/>
      <c r="QNQ43" s="240"/>
      <c r="QNR43" s="240"/>
      <c r="QNS43" s="240"/>
      <c r="QNT43" s="240"/>
      <c r="QNU43" s="240"/>
      <c r="QNV43" s="240"/>
      <c r="QNW43" s="240"/>
      <c r="QNX43" s="240"/>
      <c r="QNY43" s="240"/>
      <c r="QNZ43" s="240"/>
      <c r="QOA43" s="240"/>
      <c r="QOB43" s="240"/>
      <c r="QOC43" s="240"/>
      <c r="QOD43" s="240"/>
      <c r="QOE43" s="240"/>
      <c r="QOF43" s="240"/>
      <c r="QOG43" s="240"/>
      <c r="QOH43" s="240"/>
      <c r="QOI43" s="240"/>
      <c r="QOJ43" s="240"/>
      <c r="QOK43" s="240"/>
      <c r="QOL43" s="240"/>
      <c r="QOM43" s="240"/>
      <c r="QON43" s="240"/>
      <c r="QOO43" s="240"/>
      <c r="QOP43" s="240"/>
      <c r="QOQ43" s="240"/>
      <c r="QOR43" s="240"/>
      <c r="QOS43" s="240"/>
      <c r="QOT43" s="240"/>
      <c r="QOU43" s="240"/>
      <c r="QOV43" s="240"/>
      <c r="QOW43" s="240"/>
      <c r="QOX43" s="240"/>
      <c r="QOY43" s="240"/>
      <c r="QOZ43" s="240"/>
      <c r="QPA43" s="240"/>
      <c r="QPB43" s="240"/>
      <c r="QPC43" s="240"/>
      <c r="QPD43" s="240"/>
      <c r="QPE43" s="240"/>
      <c r="QPF43" s="240"/>
      <c r="QPG43" s="240"/>
      <c r="QPH43" s="240"/>
      <c r="QPI43" s="240"/>
      <c r="QPJ43" s="240"/>
      <c r="QPK43" s="240"/>
      <c r="QPL43" s="240"/>
      <c r="QPM43" s="240"/>
      <c r="QPN43" s="240"/>
      <c r="QPO43" s="240"/>
      <c r="QPP43" s="240"/>
      <c r="QPQ43" s="240"/>
      <c r="QPR43" s="240"/>
      <c r="QPS43" s="240"/>
      <c r="QPT43" s="240"/>
      <c r="QPU43" s="240"/>
      <c r="QPV43" s="240"/>
      <c r="QPW43" s="240"/>
      <c r="QPX43" s="240"/>
      <c r="QPY43" s="240"/>
      <c r="QPZ43" s="240"/>
      <c r="QQA43" s="240"/>
      <c r="QQB43" s="240"/>
      <c r="QQC43" s="240"/>
      <c r="QQD43" s="240"/>
      <c r="QQE43" s="240"/>
      <c r="QQF43" s="240"/>
      <c r="QQG43" s="240"/>
      <c r="QQH43" s="240"/>
      <c r="QQI43" s="240"/>
      <c r="QQJ43" s="240"/>
      <c r="QQK43" s="240"/>
      <c r="QQL43" s="240"/>
      <c r="QQM43" s="240"/>
      <c r="QQN43" s="240"/>
      <c r="QQO43" s="240"/>
      <c r="QQP43" s="240"/>
      <c r="QQQ43" s="240"/>
      <c r="QQR43" s="240"/>
      <c r="QQS43" s="240"/>
      <c r="QQT43" s="240"/>
      <c r="QQU43" s="240"/>
      <c r="QQV43" s="240"/>
      <c r="QQW43" s="240"/>
      <c r="QQX43" s="240"/>
      <c r="QQY43" s="240"/>
      <c r="QQZ43" s="240"/>
      <c r="QRA43" s="240"/>
      <c r="QRB43" s="240"/>
      <c r="QRC43" s="240"/>
      <c r="QRD43" s="240"/>
      <c r="QRE43" s="240"/>
      <c r="QRF43" s="240"/>
      <c r="QRG43" s="240"/>
      <c r="QRH43" s="240"/>
      <c r="QRI43" s="240"/>
      <c r="QRJ43" s="240"/>
      <c r="QRK43" s="240"/>
      <c r="QRL43" s="240"/>
      <c r="QRM43" s="240"/>
      <c r="QRN43" s="240"/>
      <c r="QRO43" s="240"/>
      <c r="QRP43" s="240"/>
      <c r="QRQ43" s="240"/>
      <c r="QRR43" s="240"/>
      <c r="QRS43" s="240"/>
      <c r="QRT43" s="240"/>
      <c r="QRU43" s="240"/>
      <c r="QRV43" s="240"/>
      <c r="QRW43" s="240"/>
      <c r="QRX43" s="240"/>
      <c r="QRY43" s="240"/>
      <c r="QRZ43" s="240"/>
      <c r="QSA43" s="240"/>
      <c r="QSB43" s="240"/>
      <c r="QSC43" s="240"/>
      <c r="QSD43" s="240"/>
      <c r="QSE43" s="240"/>
      <c r="QSF43" s="240"/>
      <c r="QSG43" s="240"/>
      <c r="QSH43" s="240"/>
      <c r="QSI43" s="240"/>
      <c r="QSJ43" s="240"/>
      <c r="QSK43" s="240"/>
      <c r="QSL43" s="240"/>
      <c r="QSM43" s="240"/>
      <c r="QSN43" s="240"/>
      <c r="QSO43" s="240"/>
      <c r="QSP43" s="240"/>
      <c r="QSQ43" s="240"/>
      <c r="QSR43" s="240"/>
      <c r="QSS43" s="240"/>
      <c r="QST43" s="240"/>
      <c r="QSU43" s="240"/>
      <c r="QSV43" s="240"/>
      <c r="QSW43" s="240"/>
      <c r="QSX43" s="240"/>
      <c r="QSY43" s="240"/>
      <c r="QSZ43" s="240"/>
      <c r="QTA43" s="240"/>
      <c r="QTB43" s="240"/>
      <c r="QTC43" s="240"/>
      <c r="QTD43" s="240"/>
      <c r="QTE43" s="240"/>
      <c r="QTF43" s="240"/>
      <c r="QTG43" s="240"/>
      <c r="QTH43" s="240"/>
      <c r="QTI43" s="240"/>
      <c r="QTJ43" s="240"/>
      <c r="QTK43" s="240"/>
      <c r="QTL43" s="240"/>
      <c r="QTM43" s="240"/>
      <c r="QTN43" s="240"/>
      <c r="QTO43" s="240"/>
      <c r="QTP43" s="240"/>
      <c r="QTQ43" s="240"/>
      <c r="QTR43" s="240"/>
      <c r="QTS43" s="240"/>
      <c r="QTT43" s="240"/>
      <c r="QTU43" s="240"/>
      <c r="QTV43" s="240"/>
      <c r="QTW43" s="240"/>
      <c r="QTX43" s="240"/>
      <c r="QTY43" s="240"/>
      <c r="QTZ43" s="240"/>
      <c r="QUA43" s="240"/>
      <c r="QUB43" s="240"/>
      <c r="QUC43" s="240"/>
      <c r="QUD43" s="240"/>
      <c r="QUE43" s="240"/>
      <c r="QUF43" s="240"/>
      <c r="QUG43" s="240"/>
      <c r="QUH43" s="240"/>
      <c r="QUI43" s="240"/>
      <c r="QUJ43" s="240"/>
      <c r="QUK43" s="240"/>
      <c r="QUL43" s="240"/>
      <c r="QUM43" s="240"/>
      <c r="QUN43" s="240"/>
      <c r="QUO43" s="240"/>
      <c r="QUP43" s="240"/>
      <c r="QUQ43" s="240"/>
      <c r="QUR43" s="240"/>
      <c r="QUS43" s="240"/>
      <c r="QUT43" s="240"/>
      <c r="QUU43" s="240"/>
      <c r="QUV43" s="240"/>
      <c r="QUW43" s="240"/>
      <c r="QUX43" s="240"/>
      <c r="QUY43" s="240"/>
      <c r="QUZ43" s="240"/>
      <c r="QVA43" s="240"/>
      <c r="QVB43" s="240"/>
      <c r="QVC43" s="240"/>
      <c r="QVD43" s="240"/>
      <c r="QVE43" s="240"/>
      <c r="QVF43" s="240"/>
      <c r="QVG43" s="240"/>
      <c r="QVH43" s="240"/>
      <c r="QVI43" s="240"/>
      <c r="QVJ43" s="240"/>
      <c r="QVK43" s="240"/>
      <c r="QVL43" s="240"/>
      <c r="QVM43" s="240"/>
      <c r="QVN43" s="240"/>
      <c r="QVO43" s="240"/>
      <c r="QVP43" s="240"/>
      <c r="QVQ43" s="240"/>
      <c r="QVR43" s="240"/>
      <c r="QVS43" s="240"/>
      <c r="QVT43" s="240"/>
      <c r="QVU43" s="240"/>
      <c r="QVV43" s="240"/>
      <c r="QVW43" s="240"/>
      <c r="QVX43" s="240"/>
      <c r="QVY43" s="240"/>
      <c r="QVZ43" s="240"/>
      <c r="QWA43" s="240"/>
      <c r="QWB43" s="240"/>
      <c r="QWC43" s="240"/>
      <c r="QWD43" s="240"/>
      <c r="QWE43" s="240"/>
      <c r="QWF43" s="240"/>
      <c r="QWG43" s="240"/>
      <c r="QWH43" s="240"/>
      <c r="QWI43" s="240"/>
      <c r="QWJ43" s="240"/>
      <c r="QWK43" s="240"/>
      <c r="QWL43" s="240"/>
      <c r="QWM43" s="240"/>
      <c r="QWN43" s="240"/>
      <c r="QWO43" s="240"/>
      <c r="QWP43" s="240"/>
      <c r="QWQ43" s="240"/>
      <c r="QWR43" s="240"/>
      <c r="QWS43" s="240"/>
      <c r="QWT43" s="240"/>
      <c r="QWU43" s="240"/>
      <c r="QWV43" s="240"/>
      <c r="QWW43" s="240"/>
      <c r="QWX43" s="240"/>
      <c r="QWY43" s="240"/>
      <c r="QWZ43" s="240"/>
      <c r="QXA43" s="240"/>
      <c r="QXB43" s="240"/>
      <c r="QXC43" s="240"/>
      <c r="QXD43" s="240"/>
      <c r="QXE43" s="240"/>
      <c r="QXF43" s="240"/>
      <c r="QXG43" s="240"/>
      <c r="QXH43" s="240"/>
      <c r="QXI43" s="240"/>
      <c r="QXJ43" s="240"/>
      <c r="QXK43" s="240"/>
      <c r="QXL43" s="240"/>
      <c r="QXM43" s="240"/>
      <c r="QXN43" s="240"/>
      <c r="QXO43" s="240"/>
      <c r="QXP43" s="240"/>
      <c r="QXQ43" s="240"/>
      <c r="QXR43" s="240"/>
      <c r="QXS43" s="240"/>
      <c r="QXT43" s="240"/>
      <c r="QXU43" s="240"/>
      <c r="QXV43" s="240"/>
      <c r="QXW43" s="240"/>
      <c r="QXX43" s="240"/>
      <c r="QXY43" s="240"/>
      <c r="QXZ43" s="240"/>
      <c r="QYA43" s="240"/>
      <c r="QYB43" s="240"/>
      <c r="QYC43" s="240"/>
      <c r="QYD43" s="240"/>
      <c r="QYE43" s="240"/>
      <c r="QYF43" s="240"/>
      <c r="QYG43" s="240"/>
      <c r="QYH43" s="240"/>
      <c r="QYI43" s="240"/>
      <c r="QYJ43" s="240"/>
      <c r="QYK43" s="240"/>
      <c r="QYL43" s="240"/>
      <c r="QYM43" s="240"/>
      <c r="QYN43" s="240"/>
      <c r="QYO43" s="240"/>
      <c r="QYP43" s="240"/>
      <c r="QYQ43" s="240"/>
      <c r="QYR43" s="240"/>
      <c r="QYS43" s="240"/>
      <c r="QYT43" s="240"/>
      <c r="QYU43" s="240"/>
      <c r="QYV43" s="240"/>
      <c r="QYW43" s="240"/>
      <c r="QYX43" s="240"/>
      <c r="QYY43" s="240"/>
      <c r="QYZ43" s="240"/>
      <c r="QZA43" s="240"/>
      <c r="QZB43" s="240"/>
      <c r="QZC43" s="240"/>
      <c r="QZD43" s="240"/>
      <c r="QZE43" s="240"/>
      <c r="QZF43" s="240"/>
      <c r="QZG43" s="240"/>
      <c r="QZH43" s="240"/>
      <c r="QZI43" s="240"/>
      <c r="QZJ43" s="240"/>
      <c r="QZK43" s="240"/>
      <c r="QZL43" s="240"/>
      <c r="QZM43" s="240"/>
      <c r="QZN43" s="240"/>
      <c r="QZO43" s="240"/>
      <c r="QZP43" s="240"/>
      <c r="QZQ43" s="240"/>
      <c r="QZR43" s="240"/>
      <c r="QZS43" s="240"/>
      <c r="QZT43" s="240"/>
      <c r="QZU43" s="240"/>
      <c r="QZV43" s="240"/>
      <c r="QZW43" s="240"/>
      <c r="QZX43" s="240"/>
      <c r="QZY43" s="240"/>
      <c r="QZZ43" s="240"/>
      <c r="RAA43" s="240"/>
      <c r="RAB43" s="240"/>
      <c r="RAC43" s="240"/>
      <c r="RAD43" s="240"/>
      <c r="RAE43" s="240"/>
      <c r="RAF43" s="240"/>
      <c r="RAG43" s="240"/>
      <c r="RAH43" s="240"/>
      <c r="RAI43" s="240"/>
      <c r="RAJ43" s="240"/>
      <c r="RAK43" s="240"/>
      <c r="RAL43" s="240"/>
      <c r="RAM43" s="240"/>
      <c r="RAN43" s="240"/>
      <c r="RAO43" s="240"/>
      <c r="RAP43" s="240"/>
      <c r="RAQ43" s="240"/>
      <c r="RAR43" s="240"/>
      <c r="RAS43" s="240"/>
      <c r="RAT43" s="240"/>
      <c r="RAU43" s="240"/>
      <c r="RAV43" s="240"/>
      <c r="RAW43" s="240"/>
      <c r="RAX43" s="240"/>
      <c r="RAY43" s="240"/>
      <c r="RAZ43" s="240"/>
      <c r="RBA43" s="240"/>
      <c r="RBB43" s="240"/>
      <c r="RBC43" s="240"/>
      <c r="RBD43" s="240"/>
      <c r="RBE43" s="240"/>
      <c r="RBF43" s="240"/>
      <c r="RBG43" s="240"/>
      <c r="RBH43" s="240"/>
      <c r="RBI43" s="240"/>
      <c r="RBJ43" s="240"/>
      <c r="RBK43" s="240"/>
      <c r="RBL43" s="240"/>
      <c r="RBM43" s="240"/>
      <c r="RBN43" s="240"/>
      <c r="RBO43" s="240"/>
      <c r="RBP43" s="240"/>
      <c r="RBQ43" s="240"/>
      <c r="RBR43" s="240"/>
      <c r="RBS43" s="240"/>
      <c r="RBT43" s="240"/>
      <c r="RBU43" s="240"/>
      <c r="RBV43" s="240"/>
      <c r="RBW43" s="240"/>
      <c r="RBX43" s="240"/>
      <c r="RBY43" s="240"/>
      <c r="RBZ43" s="240"/>
      <c r="RCA43" s="240"/>
      <c r="RCB43" s="240"/>
      <c r="RCC43" s="240"/>
      <c r="RCD43" s="240"/>
      <c r="RCE43" s="240"/>
      <c r="RCF43" s="240"/>
      <c r="RCG43" s="240"/>
      <c r="RCH43" s="240"/>
      <c r="RCI43" s="240"/>
      <c r="RCJ43" s="240"/>
      <c r="RCK43" s="240"/>
      <c r="RCL43" s="240"/>
      <c r="RCM43" s="240"/>
      <c r="RCN43" s="240"/>
      <c r="RCO43" s="240"/>
      <c r="RCP43" s="240"/>
      <c r="RCQ43" s="240"/>
      <c r="RCR43" s="240"/>
      <c r="RCS43" s="240"/>
      <c r="RCT43" s="240"/>
      <c r="RCU43" s="240"/>
      <c r="RCV43" s="240"/>
      <c r="RCW43" s="240"/>
      <c r="RCX43" s="240"/>
      <c r="RCY43" s="240"/>
      <c r="RCZ43" s="240"/>
      <c r="RDA43" s="240"/>
      <c r="RDB43" s="240"/>
      <c r="RDC43" s="240"/>
      <c r="RDD43" s="240"/>
      <c r="RDE43" s="240"/>
      <c r="RDF43" s="240"/>
      <c r="RDG43" s="240"/>
      <c r="RDH43" s="240"/>
      <c r="RDI43" s="240"/>
      <c r="RDJ43" s="240"/>
      <c r="RDK43" s="240"/>
      <c r="RDL43" s="240"/>
      <c r="RDM43" s="240"/>
      <c r="RDN43" s="240"/>
      <c r="RDO43" s="240"/>
      <c r="RDP43" s="240"/>
      <c r="RDQ43" s="240"/>
      <c r="RDR43" s="240"/>
      <c r="RDS43" s="240"/>
      <c r="RDT43" s="240"/>
      <c r="RDU43" s="240"/>
      <c r="RDV43" s="240"/>
      <c r="RDW43" s="240"/>
      <c r="RDX43" s="240"/>
      <c r="RDY43" s="240"/>
      <c r="RDZ43" s="240"/>
      <c r="REA43" s="240"/>
      <c r="REB43" s="240"/>
      <c r="REC43" s="240"/>
      <c r="RED43" s="240"/>
      <c r="REE43" s="240"/>
      <c r="REF43" s="240"/>
      <c r="REG43" s="240"/>
      <c r="REH43" s="240"/>
      <c r="REI43" s="240"/>
      <c r="REJ43" s="240"/>
      <c r="REK43" s="240"/>
      <c r="REL43" s="240"/>
      <c r="REM43" s="240"/>
      <c r="REN43" s="240"/>
      <c r="REO43" s="240"/>
      <c r="REP43" s="240"/>
      <c r="REQ43" s="240"/>
      <c r="RER43" s="240"/>
      <c r="RES43" s="240"/>
      <c r="RET43" s="240"/>
      <c r="REU43" s="240"/>
      <c r="REV43" s="240"/>
      <c r="REW43" s="240"/>
      <c r="REX43" s="240"/>
      <c r="REY43" s="240"/>
      <c r="REZ43" s="240"/>
      <c r="RFA43" s="240"/>
      <c r="RFB43" s="240"/>
      <c r="RFC43" s="240"/>
      <c r="RFD43" s="240"/>
      <c r="RFE43" s="240"/>
      <c r="RFF43" s="240"/>
      <c r="RFG43" s="240"/>
      <c r="RFH43" s="240"/>
      <c r="RFI43" s="240"/>
      <c r="RFJ43" s="240"/>
      <c r="RFK43" s="240"/>
      <c r="RFL43" s="240"/>
      <c r="RFM43" s="240"/>
      <c r="RFN43" s="240"/>
      <c r="RFO43" s="240"/>
      <c r="RFP43" s="240"/>
      <c r="RFQ43" s="240"/>
      <c r="RFR43" s="240"/>
      <c r="RFS43" s="240"/>
      <c r="RFT43" s="240"/>
      <c r="RFU43" s="240"/>
      <c r="RFV43" s="240"/>
      <c r="RFW43" s="240"/>
      <c r="RFX43" s="240"/>
      <c r="RFY43" s="240"/>
      <c r="RFZ43" s="240"/>
      <c r="RGA43" s="240"/>
      <c r="RGB43" s="240"/>
      <c r="RGC43" s="240"/>
      <c r="RGD43" s="240"/>
      <c r="RGE43" s="240"/>
      <c r="RGF43" s="240"/>
      <c r="RGG43" s="240"/>
      <c r="RGH43" s="240"/>
      <c r="RGI43" s="240"/>
      <c r="RGJ43" s="240"/>
      <c r="RGK43" s="240"/>
      <c r="RGL43" s="240"/>
      <c r="RGM43" s="240"/>
      <c r="RGN43" s="240"/>
      <c r="RGO43" s="240"/>
      <c r="RGP43" s="240"/>
      <c r="RGQ43" s="240"/>
      <c r="RGR43" s="240"/>
      <c r="RGS43" s="240"/>
      <c r="RGT43" s="240"/>
      <c r="RGU43" s="240"/>
      <c r="RGV43" s="240"/>
      <c r="RGW43" s="240"/>
      <c r="RGX43" s="240"/>
      <c r="RGY43" s="240"/>
      <c r="RGZ43" s="240"/>
      <c r="RHA43" s="240"/>
      <c r="RHB43" s="240"/>
      <c r="RHC43" s="240"/>
      <c r="RHD43" s="240"/>
      <c r="RHE43" s="240"/>
      <c r="RHF43" s="240"/>
      <c r="RHG43" s="240"/>
      <c r="RHH43" s="240"/>
      <c r="RHI43" s="240"/>
      <c r="RHJ43" s="240"/>
      <c r="RHK43" s="240"/>
      <c r="RHL43" s="240"/>
      <c r="RHM43" s="240"/>
      <c r="RHN43" s="240"/>
      <c r="RHO43" s="240"/>
      <c r="RHP43" s="240"/>
      <c r="RHQ43" s="240"/>
      <c r="RHR43" s="240"/>
      <c r="RHS43" s="240"/>
      <c r="RHT43" s="240"/>
      <c r="RHU43" s="240"/>
      <c r="RHV43" s="240"/>
      <c r="RHW43" s="240"/>
      <c r="RHX43" s="240"/>
      <c r="RHY43" s="240"/>
      <c r="RHZ43" s="240"/>
      <c r="RIA43" s="240"/>
      <c r="RIB43" s="240"/>
      <c r="RIC43" s="240"/>
      <c r="RID43" s="240"/>
      <c r="RIE43" s="240"/>
      <c r="RIF43" s="240"/>
      <c r="RIG43" s="240"/>
      <c r="RIH43" s="240"/>
      <c r="RII43" s="240"/>
      <c r="RIJ43" s="240"/>
      <c r="RIK43" s="240"/>
      <c r="RIL43" s="240"/>
      <c r="RIM43" s="240"/>
      <c r="RIN43" s="240"/>
      <c r="RIO43" s="240"/>
      <c r="RIP43" s="240"/>
      <c r="RIQ43" s="240"/>
      <c r="RIR43" s="240"/>
      <c r="RIS43" s="240"/>
      <c r="RIT43" s="240"/>
      <c r="RIU43" s="240"/>
      <c r="RIV43" s="240"/>
      <c r="RIW43" s="240"/>
      <c r="RIX43" s="240"/>
      <c r="RIY43" s="240"/>
      <c r="RIZ43" s="240"/>
      <c r="RJA43" s="240"/>
      <c r="RJB43" s="240"/>
      <c r="RJC43" s="240"/>
      <c r="RJD43" s="240"/>
      <c r="RJE43" s="240"/>
      <c r="RJF43" s="240"/>
      <c r="RJG43" s="240"/>
      <c r="RJH43" s="240"/>
      <c r="RJI43" s="240"/>
      <c r="RJJ43" s="240"/>
      <c r="RJK43" s="240"/>
      <c r="RJL43" s="240"/>
      <c r="RJM43" s="240"/>
      <c r="RJN43" s="240"/>
      <c r="RJO43" s="240"/>
      <c r="RJP43" s="240"/>
      <c r="RJQ43" s="240"/>
      <c r="RJR43" s="240"/>
      <c r="RJS43" s="240"/>
      <c r="RJT43" s="240"/>
      <c r="RJU43" s="240"/>
      <c r="RJV43" s="240"/>
      <c r="RJW43" s="240"/>
      <c r="RJX43" s="240"/>
      <c r="RJY43" s="240"/>
      <c r="RJZ43" s="240"/>
      <c r="RKA43" s="240"/>
      <c r="RKB43" s="240"/>
      <c r="RKC43" s="240"/>
      <c r="RKD43" s="240"/>
      <c r="RKE43" s="240"/>
      <c r="RKF43" s="240"/>
      <c r="RKG43" s="240"/>
      <c r="RKH43" s="240"/>
      <c r="RKI43" s="240"/>
      <c r="RKJ43" s="240"/>
      <c r="RKK43" s="240"/>
      <c r="RKL43" s="240"/>
      <c r="RKM43" s="240"/>
      <c r="RKN43" s="240"/>
      <c r="RKO43" s="240"/>
      <c r="RKP43" s="240"/>
      <c r="RKQ43" s="240"/>
      <c r="RKR43" s="240"/>
      <c r="RKS43" s="240"/>
      <c r="RKT43" s="240"/>
      <c r="RKU43" s="240"/>
      <c r="RKV43" s="240"/>
      <c r="RKW43" s="240"/>
      <c r="RKX43" s="240"/>
      <c r="RKY43" s="240"/>
      <c r="RKZ43" s="240"/>
      <c r="RLA43" s="240"/>
      <c r="RLB43" s="240"/>
      <c r="RLC43" s="240"/>
      <c r="RLD43" s="240"/>
      <c r="RLE43" s="240"/>
      <c r="RLF43" s="240"/>
      <c r="RLG43" s="240"/>
      <c r="RLH43" s="240"/>
      <c r="RLI43" s="240"/>
      <c r="RLJ43" s="240"/>
      <c r="RLK43" s="240"/>
      <c r="RLL43" s="240"/>
      <c r="RLM43" s="240"/>
      <c r="RLN43" s="240"/>
      <c r="RLO43" s="240"/>
      <c r="RLP43" s="240"/>
      <c r="RLQ43" s="240"/>
      <c r="RLR43" s="240"/>
      <c r="RLS43" s="240"/>
      <c r="RLT43" s="240"/>
      <c r="RLU43" s="240"/>
      <c r="RLV43" s="240"/>
      <c r="RLW43" s="240"/>
      <c r="RLX43" s="240"/>
      <c r="RLY43" s="240"/>
      <c r="RLZ43" s="240"/>
      <c r="RMA43" s="240"/>
      <c r="RMB43" s="240"/>
      <c r="RMC43" s="240"/>
      <c r="RMD43" s="240"/>
      <c r="RME43" s="240"/>
      <c r="RMF43" s="240"/>
      <c r="RMG43" s="240"/>
      <c r="RMH43" s="240"/>
      <c r="RMI43" s="240"/>
      <c r="RMJ43" s="240"/>
      <c r="RMK43" s="240"/>
      <c r="RML43" s="240"/>
      <c r="RMM43" s="240"/>
      <c r="RMN43" s="240"/>
      <c r="RMO43" s="240"/>
      <c r="RMP43" s="240"/>
      <c r="RMQ43" s="240"/>
      <c r="RMR43" s="240"/>
      <c r="RMS43" s="240"/>
      <c r="RMT43" s="240"/>
      <c r="RMU43" s="240"/>
      <c r="RMV43" s="240"/>
      <c r="RMW43" s="240"/>
      <c r="RMX43" s="240"/>
      <c r="RMY43" s="240"/>
      <c r="RMZ43" s="240"/>
      <c r="RNA43" s="240"/>
      <c r="RNB43" s="240"/>
      <c r="RNC43" s="240"/>
      <c r="RND43" s="240"/>
      <c r="RNE43" s="240"/>
      <c r="RNF43" s="240"/>
      <c r="RNG43" s="240"/>
      <c r="RNH43" s="240"/>
      <c r="RNI43" s="240"/>
      <c r="RNJ43" s="240"/>
      <c r="RNK43" s="240"/>
      <c r="RNL43" s="240"/>
      <c r="RNM43" s="240"/>
      <c r="RNN43" s="240"/>
      <c r="RNO43" s="240"/>
      <c r="RNP43" s="240"/>
      <c r="RNQ43" s="240"/>
      <c r="RNR43" s="240"/>
      <c r="RNS43" s="240"/>
      <c r="RNT43" s="240"/>
      <c r="RNU43" s="240"/>
      <c r="RNV43" s="240"/>
      <c r="RNW43" s="240"/>
      <c r="RNX43" s="240"/>
      <c r="RNY43" s="240"/>
      <c r="RNZ43" s="240"/>
      <c r="ROA43" s="240"/>
      <c r="ROB43" s="240"/>
      <c r="ROC43" s="240"/>
      <c r="ROD43" s="240"/>
      <c r="ROE43" s="240"/>
      <c r="ROF43" s="240"/>
      <c r="ROG43" s="240"/>
      <c r="ROH43" s="240"/>
      <c r="ROI43" s="240"/>
      <c r="ROJ43" s="240"/>
      <c r="ROK43" s="240"/>
      <c r="ROL43" s="240"/>
      <c r="ROM43" s="240"/>
      <c r="RON43" s="240"/>
      <c r="ROO43" s="240"/>
      <c r="ROP43" s="240"/>
      <c r="ROQ43" s="240"/>
      <c r="ROR43" s="240"/>
      <c r="ROS43" s="240"/>
      <c r="ROT43" s="240"/>
      <c r="ROU43" s="240"/>
      <c r="ROV43" s="240"/>
      <c r="ROW43" s="240"/>
      <c r="ROX43" s="240"/>
      <c r="ROY43" s="240"/>
      <c r="ROZ43" s="240"/>
      <c r="RPA43" s="240"/>
      <c r="RPB43" s="240"/>
      <c r="RPC43" s="240"/>
      <c r="RPD43" s="240"/>
      <c r="RPE43" s="240"/>
      <c r="RPF43" s="240"/>
      <c r="RPG43" s="240"/>
      <c r="RPH43" s="240"/>
      <c r="RPI43" s="240"/>
      <c r="RPJ43" s="240"/>
      <c r="RPK43" s="240"/>
      <c r="RPL43" s="240"/>
      <c r="RPM43" s="240"/>
      <c r="RPN43" s="240"/>
      <c r="RPO43" s="240"/>
      <c r="RPP43" s="240"/>
      <c r="RPQ43" s="240"/>
      <c r="RPR43" s="240"/>
      <c r="RPS43" s="240"/>
      <c r="RPT43" s="240"/>
      <c r="RPU43" s="240"/>
      <c r="RPV43" s="240"/>
      <c r="RPW43" s="240"/>
      <c r="RPX43" s="240"/>
      <c r="RPY43" s="240"/>
      <c r="RPZ43" s="240"/>
      <c r="RQA43" s="240"/>
      <c r="RQB43" s="240"/>
      <c r="RQC43" s="240"/>
      <c r="RQD43" s="240"/>
      <c r="RQE43" s="240"/>
      <c r="RQF43" s="240"/>
      <c r="RQG43" s="240"/>
      <c r="RQH43" s="240"/>
      <c r="RQI43" s="240"/>
      <c r="RQJ43" s="240"/>
      <c r="RQK43" s="240"/>
      <c r="RQL43" s="240"/>
      <c r="RQM43" s="240"/>
      <c r="RQN43" s="240"/>
      <c r="RQO43" s="240"/>
      <c r="RQP43" s="240"/>
      <c r="RQQ43" s="240"/>
      <c r="RQR43" s="240"/>
      <c r="RQS43" s="240"/>
      <c r="RQT43" s="240"/>
      <c r="RQU43" s="240"/>
      <c r="RQV43" s="240"/>
      <c r="RQW43" s="240"/>
      <c r="RQX43" s="240"/>
      <c r="RQY43" s="240"/>
      <c r="RQZ43" s="240"/>
      <c r="RRA43" s="240"/>
      <c r="RRB43" s="240"/>
      <c r="RRC43" s="240"/>
      <c r="RRD43" s="240"/>
      <c r="RRE43" s="240"/>
      <c r="RRF43" s="240"/>
      <c r="RRG43" s="240"/>
      <c r="RRH43" s="240"/>
      <c r="RRI43" s="240"/>
      <c r="RRJ43" s="240"/>
      <c r="RRK43" s="240"/>
      <c r="RRL43" s="240"/>
      <c r="RRM43" s="240"/>
      <c r="RRN43" s="240"/>
      <c r="RRO43" s="240"/>
      <c r="RRP43" s="240"/>
      <c r="RRQ43" s="240"/>
      <c r="RRR43" s="240"/>
      <c r="RRS43" s="240"/>
      <c r="RRT43" s="240"/>
      <c r="RRU43" s="240"/>
      <c r="RRV43" s="240"/>
      <c r="RRW43" s="240"/>
      <c r="RRX43" s="240"/>
      <c r="RRY43" s="240"/>
      <c r="RRZ43" s="240"/>
      <c r="RSA43" s="240"/>
      <c r="RSB43" s="240"/>
      <c r="RSC43" s="240"/>
      <c r="RSD43" s="240"/>
      <c r="RSE43" s="240"/>
      <c r="RSF43" s="240"/>
      <c r="RSG43" s="240"/>
      <c r="RSH43" s="240"/>
      <c r="RSI43" s="240"/>
      <c r="RSJ43" s="240"/>
      <c r="RSK43" s="240"/>
      <c r="RSL43" s="240"/>
      <c r="RSM43" s="240"/>
      <c r="RSN43" s="240"/>
      <c r="RSO43" s="240"/>
      <c r="RSP43" s="240"/>
      <c r="RSQ43" s="240"/>
      <c r="RSR43" s="240"/>
      <c r="RSS43" s="240"/>
      <c r="RST43" s="240"/>
      <c r="RSU43" s="240"/>
      <c r="RSV43" s="240"/>
      <c r="RSW43" s="240"/>
      <c r="RSX43" s="240"/>
      <c r="RSY43" s="240"/>
      <c r="RSZ43" s="240"/>
      <c r="RTA43" s="240"/>
      <c r="RTB43" s="240"/>
      <c r="RTC43" s="240"/>
      <c r="RTD43" s="240"/>
      <c r="RTE43" s="240"/>
      <c r="RTF43" s="240"/>
      <c r="RTG43" s="240"/>
      <c r="RTH43" s="240"/>
      <c r="RTI43" s="240"/>
      <c r="RTJ43" s="240"/>
      <c r="RTK43" s="240"/>
      <c r="RTL43" s="240"/>
      <c r="RTM43" s="240"/>
      <c r="RTN43" s="240"/>
      <c r="RTO43" s="240"/>
      <c r="RTP43" s="240"/>
      <c r="RTQ43" s="240"/>
      <c r="RTR43" s="240"/>
      <c r="RTS43" s="240"/>
      <c r="RTT43" s="240"/>
      <c r="RTU43" s="240"/>
      <c r="RTV43" s="240"/>
      <c r="RTW43" s="240"/>
      <c r="RTX43" s="240"/>
      <c r="RTY43" s="240"/>
      <c r="RTZ43" s="240"/>
      <c r="RUA43" s="240"/>
      <c r="RUB43" s="240"/>
      <c r="RUC43" s="240"/>
      <c r="RUD43" s="240"/>
      <c r="RUE43" s="240"/>
      <c r="RUF43" s="240"/>
      <c r="RUG43" s="240"/>
      <c r="RUH43" s="240"/>
      <c r="RUI43" s="240"/>
      <c r="RUJ43" s="240"/>
      <c r="RUK43" s="240"/>
      <c r="RUL43" s="240"/>
      <c r="RUM43" s="240"/>
      <c r="RUN43" s="240"/>
      <c r="RUO43" s="240"/>
      <c r="RUP43" s="240"/>
      <c r="RUQ43" s="240"/>
      <c r="RUR43" s="240"/>
      <c r="RUS43" s="240"/>
      <c r="RUT43" s="240"/>
      <c r="RUU43" s="240"/>
      <c r="RUV43" s="240"/>
      <c r="RUW43" s="240"/>
      <c r="RUX43" s="240"/>
      <c r="RUY43" s="240"/>
      <c r="RUZ43" s="240"/>
      <c r="RVA43" s="240"/>
      <c r="RVB43" s="240"/>
      <c r="RVC43" s="240"/>
      <c r="RVD43" s="240"/>
      <c r="RVE43" s="240"/>
      <c r="RVF43" s="240"/>
      <c r="RVG43" s="240"/>
      <c r="RVH43" s="240"/>
      <c r="RVI43" s="240"/>
      <c r="RVJ43" s="240"/>
      <c r="RVK43" s="240"/>
      <c r="RVL43" s="240"/>
      <c r="RVM43" s="240"/>
      <c r="RVN43" s="240"/>
      <c r="RVO43" s="240"/>
      <c r="RVP43" s="240"/>
      <c r="RVQ43" s="240"/>
      <c r="RVR43" s="240"/>
      <c r="RVS43" s="240"/>
      <c r="RVT43" s="240"/>
      <c r="RVU43" s="240"/>
      <c r="RVV43" s="240"/>
      <c r="RVW43" s="240"/>
      <c r="RVX43" s="240"/>
      <c r="RVY43" s="240"/>
      <c r="RVZ43" s="240"/>
      <c r="RWA43" s="240"/>
      <c r="RWB43" s="240"/>
      <c r="RWC43" s="240"/>
      <c r="RWD43" s="240"/>
      <c r="RWE43" s="240"/>
      <c r="RWF43" s="240"/>
      <c r="RWG43" s="240"/>
      <c r="RWH43" s="240"/>
      <c r="RWI43" s="240"/>
      <c r="RWJ43" s="240"/>
      <c r="RWK43" s="240"/>
      <c r="RWL43" s="240"/>
      <c r="RWM43" s="240"/>
      <c r="RWN43" s="240"/>
      <c r="RWO43" s="240"/>
      <c r="RWP43" s="240"/>
      <c r="RWQ43" s="240"/>
      <c r="RWR43" s="240"/>
      <c r="RWS43" s="240"/>
      <c r="RWT43" s="240"/>
      <c r="RWU43" s="240"/>
      <c r="RWV43" s="240"/>
      <c r="RWW43" s="240"/>
      <c r="RWX43" s="240"/>
      <c r="RWY43" s="240"/>
      <c r="RWZ43" s="240"/>
      <c r="RXA43" s="240"/>
      <c r="RXB43" s="240"/>
      <c r="RXC43" s="240"/>
      <c r="RXD43" s="240"/>
      <c r="RXE43" s="240"/>
      <c r="RXF43" s="240"/>
      <c r="RXG43" s="240"/>
      <c r="RXH43" s="240"/>
      <c r="RXI43" s="240"/>
      <c r="RXJ43" s="240"/>
      <c r="RXK43" s="240"/>
      <c r="RXL43" s="240"/>
      <c r="RXM43" s="240"/>
      <c r="RXN43" s="240"/>
      <c r="RXO43" s="240"/>
      <c r="RXP43" s="240"/>
      <c r="RXQ43" s="240"/>
      <c r="RXR43" s="240"/>
      <c r="RXS43" s="240"/>
      <c r="RXT43" s="240"/>
      <c r="RXU43" s="240"/>
      <c r="RXV43" s="240"/>
      <c r="RXW43" s="240"/>
      <c r="RXX43" s="240"/>
      <c r="RXY43" s="240"/>
      <c r="RXZ43" s="240"/>
      <c r="RYA43" s="240"/>
      <c r="RYB43" s="240"/>
      <c r="RYC43" s="240"/>
      <c r="RYD43" s="240"/>
      <c r="RYE43" s="240"/>
      <c r="RYF43" s="240"/>
      <c r="RYG43" s="240"/>
      <c r="RYH43" s="240"/>
      <c r="RYI43" s="240"/>
      <c r="RYJ43" s="240"/>
      <c r="RYK43" s="240"/>
      <c r="RYL43" s="240"/>
      <c r="RYM43" s="240"/>
      <c r="RYN43" s="240"/>
      <c r="RYO43" s="240"/>
      <c r="RYP43" s="240"/>
      <c r="RYQ43" s="240"/>
      <c r="RYR43" s="240"/>
      <c r="RYS43" s="240"/>
      <c r="RYT43" s="240"/>
      <c r="RYU43" s="240"/>
      <c r="RYV43" s="240"/>
      <c r="RYW43" s="240"/>
      <c r="RYX43" s="240"/>
      <c r="RYY43" s="240"/>
      <c r="RYZ43" s="240"/>
      <c r="RZA43" s="240"/>
      <c r="RZB43" s="240"/>
      <c r="RZC43" s="240"/>
      <c r="RZD43" s="240"/>
      <c r="RZE43" s="240"/>
      <c r="RZF43" s="240"/>
      <c r="RZG43" s="240"/>
      <c r="RZH43" s="240"/>
      <c r="RZI43" s="240"/>
      <c r="RZJ43" s="240"/>
      <c r="RZK43" s="240"/>
      <c r="RZL43" s="240"/>
      <c r="RZM43" s="240"/>
      <c r="RZN43" s="240"/>
      <c r="RZO43" s="240"/>
      <c r="RZP43" s="240"/>
      <c r="RZQ43" s="240"/>
      <c r="RZR43" s="240"/>
      <c r="RZS43" s="240"/>
      <c r="RZT43" s="240"/>
      <c r="RZU43" s="240"/>
      <c r="RZV43" s="240"/>
      <c r="RZW43" s="240"/>
      <c r="RZX43" s="240"/>
      <c r="RZY43" s="240"/>
      <c r="RZZ43" s="240"/>
      <c r="SAA43" s="240"/>
      <c r="SAB43" s="240"/>
      <c r="SAC43" s="240"/>
      <c r="SAD43" s="240"/>
      <c r="SAE43" s="240"/>
      <c r="SAF43" s="240"/>
      <c r="SAG43" s="240"/>
      <c r="SAH43" s="240"/>
      <c r="SAI43" s="240"/>
      <c r="SAJ43" s="240"/>
      <c r="SAK43" s="240"/>
      <c r="SAL43" s="240"/>
      <c r="SAM43" s="240"/>
      <c r="SAN43" s="240"/>
      <c r="SAO43" s="240"/>
      <c r="SAP43" s="240"/>
      <c r="SAQ43" s="240"/>
      <c r="SAR43" s="240"/>
      <c r="SAS43" s="240"/>
      <c r="SAT43" s="240"/>
      <c r="SAU43" s="240"/>
      <c r="SAV43" s="240"/>
      <c r="SAW43" s="240"/>
      <c r="SAX43" s="240"/>
      <c r="SAY43" s="240"/>
      <c r="SAZ43" s="240"/>
      <c r="SBA43" s="240"/>
      <c r="SBB43" s="240"/>
      <c r="SBC43" s="240"/>
      <c r="SBD43" s="240"/>
      <c r="SBE43" s="240"/>
      <c r="SBF43" s="240"/>
      <c r="SBG43" s="240"/>
      <c r="SBH43" s="240"/>
      <c r="SBI43" s="240"/>
      <c r="SBJ43" s="240"/>
      <c r="SBK43" s="240"/>
      <c r="SBL43" s="240"/>
      <c r="SBM43" s="240"/>
      <c r="SBN43" s="240"/>
      <c r="SBO43" s="240"/>
      <c r="SBP43" s="240"/>
      <c r="SBQ43" s="240"/>
      <c r="SBR43" s="240"/>
      <c r="SBS43" s="240"/>
      <c r="SBT43" s="240"/>
      <c r="SBU43" s="240"/>
      <c r="SBV43" s="240"/>
      <c r="SBW43" s="240"/>
      <c r="SBX43" s="240"/>
      <c r="SBY43" s="240"/>
      <c r="SBZ43" s="240"/>
      <c r="SCA43" s="240"/>
      <c r="SCB43" s="240"/>
      <c r="SCC43" s="240"/>
      <c r="SCD43" s="240"/>
      <c r="SCE43" s="240"/>
      <c r="SCF43" s="240"/>
      <c r="SCG43" s="240"/>
      <c r="SCH43" s="240"/>
      <c r="SCI43" s="240"/>
      <c r="SCJ43" s="240"/>
      <c r="SCK43" s="240"/>
      <c r="SCL43" s="240"/>
      <c r="SCM43" s="240"/>
      <c r="SCN43" s="240"/>
      <c r="SCO43" s="240"/>
      <c r="SCP43" s="240"/>
      <c r="SCQ43" s="240"/>
      <c r="SCR43" s="240"/>
      <c r="SCS43" s="240"/>
      <c r="SCT43" s="240"/>
      <c r="SCU43" s="240"/>
      <c r="SCV43" s="240"/>
      <c r="SCW43" s="240"/>
      <c r="SCX43" s="240"/>
      <c r="SCY43" s="240"/>
      <c r="SCZ43" s="240"/>
      <c r="SDA43" s="240"/>
      <c r="SDB43" s="240"/>
      <c r="SDC43" s="240"/>
      <c r="SDD43" s="240"/>
      <c r="SDE43" s="240"/>
      <c r="SDF43" s="240"/>
      <c r="SDG43" s="240"/>
      <c r="SDH43" s="240"/>
      <c r="SDI43" s="240"/>
      <c r="SDJ43" s="240"/>
      <c r="SDK43" s="240"/>
      <c r="SDL43" s="240"/>
      <c r="SDM43" s="240"/>
      <c r="SDN43" s="240"/>
      <c r="SDO43" s="240"/>
      <c r="SDP43" s="240"/>
      <c r="SDQ43" s="240"/>
      <c r="SDR43" s="240"/>
      <c r="SDS43" s="240"/>
      <c r="SDT43" s="240"/>
      <c r="SDU43" s="240"/>
      <c r="SDV43" s="240"/>
      <c r="SDW43" s="240"/>
      <c r="SDX43" s="240"/>
      <c r="SDY43" s="240"/>
      <c r="SDZ43" s="240"/>
      <c r="SEA43" s="240"/>
      <c r="SEB43" s="240"/>
      <c r="SEC43" s="240"/>
      <c r="SED43" s="240"/>
      <c r="SEE43" s="240"/>
      <c r="SEF43" s="240"/>
      <c r="SEG43" s="240"/>
      <c r="SEH43" s="240"/>
      <c r="SEI43" s="240"/>
      <c r="SEJ43" s="240"/>
      <c r="SEK43" s="240"/>
      <c r="SEL43" s="240"/>
      <c r="SEM43" s="240"/>
      <c r="SEN43" s="240"/>
      <c r="SEO43" s="240"/>
      <c r="SEP43" s="240"/>
      <c r="SEQ43" s="240"/>
      <c r="SER43" s="240"/>
      <c r="SES43" s="240"/>
      <c r="SET43" s="240"/>
      <c r="SEU43" s="240"/>
      <c r="SEV43" s="240"/>
      <c r="SEW43" s="240"/>
      <c r="SEX43" s="240"/>
      <c r="SEY43" s="240"/>
      <c r="SEZ43" s="240"/>
      <c r="SFA43" s="240"/>
      <c r="SFB43" s="240"/>
      <c r="SFC43" s="240"/>
      <c r="SFD43" s="240"/>
      <c r="SFE43" s="240"/>
      <c r="SFF43" s="240"/>
      <c r="SFG43" s="240"/>
      <c r="SFH43" s="240"/>
      <c r="SFI43" s="240"/>
      <c r="SFJ43" s="240"/>
      <c r="SFK43" s="240"/>
      <c r="SFL43" s="240"/>
      <c r="SFM43" s="240"/>
      <c r="SFN43" s="240"/>
      <c r="SFO43" s="240"/>
      <c r="SFP43" s="240"/>
      <c r="SFQ43" s="240"/>
      <c r="SFR43" s="240"/>
      <c r="SFS43" s="240"/>
      <c r="SFT43" s="240"/>
      <c r="SFU43" s="240"/>
      <c r="SFV43" s="240"/>
      <c r="SFW43" s="240"/>
      <c r="SFX43" s="240"/>
      <c r="SFY43" s="240"/>
      <c r="SFZ43" s="240"/>
      <c r="SGA43" s="240"/>
      <c r="SGB43" s="240"/>
      <c r="SGC43" s="240"/>
      <c r="SGD43" s="240"/>
      <c r="SGE43" s="240"/>
      <c r="SGF43" s="240"/>
      <c r="SGG43" s="240"/>
      <c r="SGH43" s="240"/>
      <c r="SGI43" s="240"/>
      <c r="SGJ43" s="240"/>
      <c r="SGK43" s="240"/>
      <c r="SGL43" s="240"/>
      <c r="SGM43" s="240"/>
      <c r="SGN43" s="240"/>
      <c r="SGO43" s="240"/>
      <c r="SGP43" s="240"/>
      <c r="SGQ43" s="240"/>
      <c r="SGR43" s="240"/>
      <c r="SGS43" s="240"/>
      <c r="SGT43" s="240"/>
      <c r="SGU43" s="240"/>
      <c r="SGV43" s="240"/>
      <c r="SGW43" s="240"/>
      <c r="SGX43" s="240"/>
      <c r="SGY43" s="240"/>
      <c r="SGZ43" s="240"/>
      <c r="SHA43" s="240"/>
      <c r="SHB43" s="240"/>
      <c r="SHC43" s="240"/>
      <c r="SHD43" s="240"/>
      <c r="SHE43" s="240"/>
      <c r="SHF43" s="240"/>
      <c r="SHG43" s="240"/>
      <c r="SHH43" s="240"/>
      <c r="SHI43" s="240"/>
      <c r="SHJ43" s="240"/>
      <c r="SHK43" s="240"/>
      <c r="SHL43" s="240"/>
      <c r="SHM43" s="240"/>
      <c r="SHN43" s="240"/>
      <c r="SHO43" s="240"/>
      <c r="SHP43" s="240"/>
      <c r="SHQ43" s="240"/>
      <c r="SHR43" s="240"/>
      <c r="SHS43" s="240"/>
      <c r="SHT43" s="240"/>
      <c r="SHU43" s="240"/>
      <c r="SHV43" s="240"/>
      <c r="SHW43" s="240"/>
      <c r="SHX43" s="240"/>
      <c r="SHY43" s="240"/>
      <c r="SHZ43" s="240"/>
      <c r="SIA43" s="240"/>
      <c r="SIB43" s="240"/>
      <c r="SIC43" s="240"/>
      <c r="SID43" s="240"/>
      <c r="SIE43" s="240"/>
      <c r="SIF43" s="240"/>
      <c r="SIG43" s="240"/>
      <c r="SIH43" s="240"/>
      <c r="SII43" s="240"/>
      <c r="SIJ43" s="240"/>
      <c r="SIK43" s="240"/>
      <c r="SIL43" s="240"/>
      <c r="SIM43" s="240"/>
      <c r="SIN43" s="240"/>
      <c r="SIO43" s="240"/>
      <c r="SIP43" s="240"/>
      <c r="SIQ43" s="240"/>
      <c r="SIR43" s="240"/>
      <c r="SIS43" s="240"/>
      <c r="SIT43" s="240"/>
      <c r="SIU43" s="240"/>
      <c r="SIV43" s="240"/>
      <c r="SIW43" s="240"/>
      <c r="SIX43" s="240"/>
      <c r="SIY43" s="240"/>
      <c r="SIZ43" s="240"/>
      <c r="SJA43" s="240"/>
      <c r="SJB43" s="240"/>
      <c r="SJC43" s="240"/>
      <c r="SJD43" s="240"/>
      <c r="SJE43" s="240"/>
      <c r="SJF43" s="240"/>
      <c r="SJG43" s="240"/>
      <c r="SJH43" s="240"/>
      <c r="SJI43" s="240"/>
      <c r="SJJ43" s="240"/>
      <c r="SJK43" s="240"/>
      <c r="SJL43" s="240"/>
      <c r="SJM43" s="240"/>
      <c r="SJN43" s="240"/>
      <c r="SJO43" s="240"/>
      <c r="SJP43" s="240"/>
      <c r="SJQ43" s="240"/>
      <c r="SJR43" s="240"/>
      <c r="SJS43" s="240"/>
      <c r="SJT43" s="240"/>
      <c r="SJU43" s="240"/>
      <c r="SJV43" s="240"/>
      <c r="SJW43" s="240"/>
      <c r="SJX43" s="240"/>
      <c r="SJY43" s="240"/>
      <c r="SJZ43" s="240"/>
      <c r="SKA43" s="240"/>
      <c r="SKB43" s="240"/>
      <c r="SKC43" s="240"/>
      <c r="SKD43" s="240"/>
      <c r="SKE43" s="240"/>
      <c r="SKF43" s="240"/>
      <c r="SKG43" s="240"/>
      <c r="SKH43" s="240"/>
      <c r="SKI43" s="240"/>
      <c r="SKJ43" s="240"/>
      <c r="SKK43" s="240"/>
      <c r="SKL43" s="240"/>
      <c r="SKM43" s="240"/>
      <c r="SKN43" s="240"/>
      <c r="SKO43" s="240"/>
      <c r="SKP43" s="240"/>
      <c r="SKQ43" s="240"/>
      <c r="SKR43" s="240"/>
      <c r="SKS43" s="240"/>
      <c r="SKT43" s="240"/>
      <c r="SKU43" s="240"/>
      <c r="SKV43" s="240"/>
      <c r="SKW43" s="240"/>
      <c r="SKX43" s="240"/>
      <c r="SKY43" s="240"/>
      <c r="SKZ43" s="240"/>
      <c r="SLA43" s="240"/>
      <c r="SLB43" s="240"/>
      <c r="SLC43" s="240"/>
      <c r="SLD43" s="240"/>
      <c r="SLE43" s="240"/>
      <c r="SLF43" s="240"/>
      <c r="SLG43" s="240"/>
      <c r="SLH43" s="240"/>
      <c r="SLI43" s="240"/>
      <c r="SLJ43" s="240"/>
      <c r="SLK43" s="240"/>
      <c r="SLL43" s="240"/>
      <c r="SLM43" s="240"/>
      <c r="SLN43" s="240"/>
      <c r="SLO43" s="240"/>
      <c r="SLP43" s="240"/>
      <c r="SLQ43" s="240"/>
      <c r="SLR43" s="240"/>
      <c r="SLS43" s="240"/>
      <c r="SLT43" s="240"/>
      <c r="SLU43" s="240"/>
      <c r="SLV43" s="240"/>
      <c r="SLW43" s="240"/>
      <c r="SLX43" s="240"/>
      <c r="SLY43" s="240"/>
      <c r="SLZ43" s="240"/>
      <c r="SMA43" s="240"/>
      <c r="SMB43" s="240"/>
      <c r="SMC43" s="240"/>
      <c r="SMD43" s="240"/>
      <c r="SME43" s="240"/>
      <c r="SMF43" s="240"/>
      <c r="SMG43" s="240"/>
      <c r="SMH43" s="240"/>
      <c r="SMI43" s="240"/>
      <c r="SMJ43" s="240"/>
      <c r="SMK43" s="240"/>
      <c r="SML43" s="240"/>
      <c r="SMM43" s="240"/>
      <c r="SMN43" s="240"/>
      <c r="SMO43" s="240"/>
      <c r="SMP43" s="240"/>
      <c r="SMQ43" s="240"/>
      <c r="SMR43" s="240"/>
      <c r="SMS43" s="240"/>
      <c r="SMT43" s="240"/>
      <c r="SMU43" s="240"/>
      <c r="SMV43" s="240"/>
      <c r="SMW43" s="240"/>
      <c r="SMX43" s="240"/>
      <c r="SMY43" s="240"/>
      <c r="SMZ43" s="240"/>
      <c r="SNA43" s="240"/>
      <c r="SNB43" s="240"/>
      <c r="SNC43" s="240"/>
      <c r="SND43" s="240"/>
      <c r="SNE43" s="240"/>
      <c r="SNF43" s="240"/>
      <c r="SNG43" s="240"/>
      <c r="SNH43" s="240"/>
      <c r="SNI43" s="240"/>
      <c r="SNJ43" s="240"/>
      <c r="SNK43" s="240"/>
      <c r="SNL43" s="240"/>
      <c r="SNM43" s="240"/>
      <c r="SNN43" s="240"/>
      <c r="SNO43" s="240"/>
      <c r="SNP43" s="240"/>
      <c r="SNQ43" s="240"/>
      <c r="SNR43" s="240"/>
      <c r="SNS43" s="240"/>
      <c r="SNT43" s="240"/>
      <c r="SNU43" s="240"/>
      <c r="SNV43" s="240"/>
      <c r="SNW43" s="240"/>
      <c r="SNX43" s="240"/>
      <c r="SNY43" s="240"/>
      <c r="SNZ43" s="240"/>
      <c r="SOA43" s="240"/>
      <c r="SOB43" s="240"/>
      <c r="SOC43" s="240"/>
      <c r="SOD43" s="240"/>
      <c r="SOE43" s="240"/>
      <c r="SOF43" s="240"/>
      <c r="SOG43" s="240"/>
      <c r="SOH43" s="240"/>
      <c r="SOI43" s="240"/>
      <c r="SOJ43" s="240"/>
      <c r="SOK43" s="240"/>
      <c r="SOL43" s="240"/>
      <c r="SOM43" s="240"/>
      <c r="SON43" s="240"/>
      <c r="SOO43" s="240"/>
      <c r="SOP43" s="240"/>
      <c r="SOQ43" s="240"/>
      <c r="SOR43" s="240"/>
      <c r="SOS43" s="240"/>
      <c r="SOT43" s="240"/>
      <c r="SOU43" s="240"/>
      <c r="SOV43" s="240"/>
      <c r="SOW43" s="240"/>
      <c r="SOX43" s="240"/>
      <c r="SOY43" s="240"/>
      <c r="SOZ43" s="240"/>
      <c r="SPA43" s="240"/>
      <c r="SPB43" s="240"/>
      <c r="SPC43" s="240"/>
      <c r="SPD43" s="240"/>
      <c r="SPE43" s="240"/>
      <c r="SPF43" s="240"/>
      <c r="SPG43" s="240"/>
      <c r="SPH43" s="240"/>
      <c r="SPI43" s="240"/>
      <c r="SPJ43" s="240"/>
      <c r="SPK43" s="240"/>
      <c r="SPL43" s="240"/>
      <c r="SPM43" s="240"/>
      <c r="SPN43" s="240"/>
      <c r="SPO43" s="240"/>
      <c r="SPP43" s="240"/>
      <c r="SPQ43" s="240"/>
      <c r="SPR43" s="240"/>
      <c r="SPS43" s="240"/>
      <c r="SPT43" s="240"/>
      <c r="SPU43" s="240"/>
      <c r="SPV43" s="240"/>
      <c r="SPW43" s="240"/>
      <c r="SPX43" s="240"/>
      <c r="SPY43" s="240"/>
      <c r="SPZ43" s="240"/>
      <c r="SQA43" s="240"/>
      <c r="SQB43" s="240"/>
      <c r="SQC43" s="240"/>
      <c r="SQD43" s="240"/>
      <c r="SQE43" s="240"/>
      <c r="SQF43" s="240"/>
      <c r="SQG43" s="240"/>
      <c r="SQH43" s="240"/>
      <c r="SQI43" s="240"/>
      <c r="SQJ43" s="240"/>
      <c r="SQK43" s="240"/>
      <c r="SQL43" s="240"/>
      <c r="SQM43" s="240"/>
      <c r="SQN43" s="240"/>
      <c r="SQO43" s="240"/>
      <c r="SQP43" s="240"/>
      <c r="SQQ43" s="240"/>
      <c r="SQR43" s="240"/>
      <c r="SQS43" s="240"/>
      <c r="SQT43" s="240"/>
      <c r="SQU43" s="240"/>
      <c r="SQV43" s="240"/>
      <c r="SQW43" s="240"/>
      <c r="SQX43" s="240"/>
      <c r="SQY43" s="240"/>
      <c r="SQZ43" s="240"/>
      <c r="SRA43" s="240"/>
      <c r="SRB43" s="240"/>
      <c r="SRC43" s="240"/>
      <c r="SRD43" s="240"/>
      <c r="SRE43" s="240"/>
      <c r="SRF43" s="240"/>
      <c r="SRG43" s="240"/>
      <c r="SRH43" s="240"/>
      <c r="SRI43" s="240"/>
      <c r="SRJ43" s="240"/>
      <c r="SRK43" s="240"/>
      <c r="SRL43" s="240"/>
      <c r="SRM43" s="240"/>
      <c r="SRN43" s="240"/>
      <c r="SRO43" s="240"/>
      <c r="SRP43" s="240"/>
      <c r="SRQ43" s="240"/>
      <c r="SRR43" s="240"/>
      <c r="SRS43" s="240"/>
      <c r="SRT43" s="240"/>
      <c r="SRU43" s="240"/>
      <c r="SRV43" s="240"/>
      <c r="SRW43" s="240"/>
      <c r="SRX43" s="240"/>
      <c r="SRY43" s="240"/>
      <c r="SRZ43" s="240"/>
      <c r="SSA43" s="240"/>
      <c r="SSB43" s="240"/>
      <c r="SSC43" s="240"/>
      <c r="SSD43" s="240"/>
      <c r="SSE43" s="240"/>
      <c r="SSF43" s="240"/>
      <c r="SSG43" s="240"/>
      <c r="SSH43" s="240"/>
      <c r="SSI43" s="240"/>
      <c r="SSJ43" s="240"/>
      <c r="SSK43" s="240"/>
      <c r="SSL43" s="240"/>
      <c r="SSM43" s="240"/>
      <c r="SSN43" s="240"/>
      <c r="SSO43" s="240"/>
      <c r="SSP43" s="240"/>
      <c r="SSQ43" s="240"/>
      <c r="SSR43" s="240"/>
      <c r="SSS43" s="240"/>
      <c r="SST43" s="240"/>
      <c r="SSU43" s="240"/>
      <c r="SSV43" s="240"/>
      <c r="SSW43" s="240"/>
      <c r="SSX43" s="240"/>
      <c r="SSY43" s="240"/>
      <c r="SSZ43" s="240"/>
      <c r="STA43" s="240"/>
      <c r="STB43" s="240"/>
      <c r="STC43" s="240"/>
      <c r="STD43" s="240"/>
      <c r="STE43" s="240"/>
      <c r="STF43" s="240"/>
      <c r="STG43" s="240"/>
      <c r="STH43" s="240"/>
      <c r="STI43" s="240"/>
      <c r="STJ43" s="240"/>
      <c r="STK43" s="240"/>
      <c r="STL43" s="240"/>
      <c r="STM43" s="240"/>
      <c r="STN43" s="240"/>
      <c r="STO43" s="240"/>
      <c r="STP43" s="240"/>
      <c r="STQ43" s="240"/>
      <c r="STR43" s="240"/>
      <c r="STS43" s="240"/>
      <c r="STT43" s="240"/>
      <c r="STU43" s="240"/>
      <c r="STV43" s="240"/>
      <c r="STW43" s="240"/>
      <c r="STX43" s="240"/>
      <c r="STY43" s="240"/>
      <c r="STZ43" s="240"/>
      <c r="SUA43" s="240"/>
      <c r="SUB43" s="240"/>
      <c r="SUC43" s="240"/>
      <c r="SUD43" s="240"/>
      <c r="SUE43" s="240"/>
      <c r="SUF43" s="240"/>
      <c r="SUG43" s="240"/>
      <c r="SUH43" s="240"/>
      <c r="SUI43" s="240"/>
      <c r="SUJ43" s="240"/>
      <c r="SUK43" s="240"/>
      <c r="SUL43" s="240"/>
      <c r="SUM43" s="240"/>
      <c r="SUN43" s="240"/>
      <c r="SUO43" s="240"/>
      <c r="SUP43" s="240"/>
      <c r="SUQ43" s="240"/>
      <c r="SUR43" s="240"/>
      <c r="SUS43" s="240"/>
      <c r="SUT43" s="240"/>
      <c r="SUU43" s="240"/>
      <c r="SUV43" s="240"/>
      <c r="SUW43" s="240"/>
      <c r="SUX43" s="240"/>
      <c r="SUY43" s="240"/>
      <c r="SUZ43" s="240"/>
      <c r="SVA43" s="240"/>
      <c r="SVB43" s="240"/>
      <c r="SVC43" s="240"/>
      <c r="SVD43" s="240"/>
      <c r="SVE43" s="240"/>
      <c r="SVF43" s="240"/>
      <c r="SVG43" s="240"/>
      <c r="SVH43" s="240"/>
      <c r="SVI43" s="240"/>
      <c r="SVJ43" s="240"/>
      <c r="SVK43" s="240"/>
      <c r="SVL43" s="240"/>
      <c r="SVM43" s="240"/>
      <c r="SVN43" s="240"/>
      <c r="SVO43" s="240"/>
      <c r="SVP43" s="240"/>
      <c r="SVQ43" s="240"/>
      <c r="SVR43" s="240"/>
      <c r="SVS43" s="240"/>
      <c r="SVT43" s="240"/>
      <c r="SVU43" s="240"/>
      <c r="SVV43" s="240"/>
      <c r="SVW43" s="240"/>
      <c r="SVX43" s="240"/>
      <c r="SVY43" s="240"/>
      <c r="SVZ43" s="240"/>
      <c r="SWA43" s="240"/>
      <c r="SWB43" s="240"/>
      <c r="SWC43" s="240"/>
      <c r="SWD43" s="240"/>
      <c r="SWE43" s="240"/>
      <c r="SWF43" s="240"/>
      <c r="SWG43" s="240"/>
      <c r="SWH43" s="240"/>
      <c r="SWI43" s="240"/>
      <c r="SWJ43" s="240"/>
      <c r="SWK43" s="240"/>
      <c r="SWL43" s="240"/>
      <c r="SWM43" s="240"/>
      <c r="SWN43" s="240"/>
      <c r="SWO43" s="240"/>
      <c r="SWP43" s="240"/>
      <c r="SWQ43" s="240"/>
      <c r="SWR43" s="240"/>
      <c r="SWS43" s="240"/>
      <c r="SWT43" s="240"/>
      <c r="SWU43" s="240"/>
      <c r="SWV43" s="240"/>
      <c r="SWW43" s="240"/>
      <c r="SWX43" s="240"/>
      <c r="SWY43" s="240"/>
      <c r="SWZ43" s="240"/>
      <c r="SXA43" s="240"/>
      <c r="SXB43" s="240"/>
      <c r="SXC43" s="240"/>
      <c r="SXD43" s="240"/>
      <c r="SXE43" s="240"/>
      <c r="SXF43" s="240"/>
      <c r="SXG43" s="240"/>
      <c r="SXH43" s="240"/>
      <c r="SXI43" s="240"/>
      <c r="SXJ43" s="240"/>
      <c r="SXK43" s="240"/>
      <c r="SXL43" s="240"/>
      <c r="SXM43" s="240"/>
      <c r="SXN43" s="240"/>
      <c r="SXO43" s="240"/>
      <c r="SXP43" s="240"/>
      <c r="SXQ43" s="240"/>
      <c r="SXR43" s="240"/>
      <c r="SXS43" s="240"/>
      <c r="SXT43" s="240"/>
      <c r="SXU43" s="240"/>
      <c r="SXV43" s="240"/>
      <c r="SXW43" s="240"/>
      <c r="SXX43" s="240"/>
      <c r="SXY43" s="240"/>
      <c r="SXZ43" s="240"/>
      <c r="SYA43" s="240"/>
      <c r="SYB43" s="240"/>
      <c r="SYC43" s="240"/>
      <c r="SYD43" s="240"/>
      <c r="SYE43" s="240"/>
      <c r="SYF43" s="240"/>
      <c r="SYG43" s="240"/>
      <c r="SYH43" s="240"/>
      <c r="SYI43" s="240"/>
      <c r="SYJ43" s="240"/>
      <c r="SYK43" s="240"/>
      <c r="SYL43" s="240"/>
      <c r="SYM43" s="240"/>
      <c r="SYN43" s="240"/>
      <c r="SYO43" s="240"/>
      <c r="SYP43" s="240"/>
      <c r="SYQ43" s="240"/>
      <c r="SYR43" s="240"/>
      <c r="SYS43" s="240"/>
      <c r="SYT43" s="240"/>
      <c r="SYU43" s="240"/>
      <c r="SYV43" s="240"/>
      <c r="SYW43" s="240"/>
      <c r="SYX43" s="240"/>
      <c r="SYY43" s="240"/>
      <c r="SYZ43" s="240"/>
      <c r="SZA43" s="240"/>
      <c r="SZB43" s="240"/>
      <c r="SZC43" s="240"/>
      <c r="SZD43" s="240"/>
      <c r="SZE43" s="240"/>
      <c r="SZF43" s="240"/>
      <c r="SZG43" s="240"/>
      <c r="SZH43" s="240"/>
      <c r="SZI43" s="240"/>
      <c r="SZJ43" s="240"/>
      <c r="SZK43" s="240"/>
      <c r="SZL43" s="240"/>
      <c r="SZM43" s="240"/>
      <c r="SZN43" s="240"/>
      <c r="SZO43" s="240"/>
      <c r="SZP43" s="240"/>
      <c r="SZQ43" s="240"/>
      <c r="SZR43" s="240"/>
      <c r="SZS43" s="240"/>
      <c r="SZT43" s="240"/>
      <c r="SZU43" s="240"/>
      <c r="SZV43" s="240"/>
      <c r="SZW43" s="240"/>
      <c r="SZX43" s="240"/>
      <c r="SZY43" s="240"/>
      <c r="SZZ43" s="240"/>
      <c r="TAA43" s="240"/>
      <c r="TAB43" s="240"/>
      <c r="TAC43" s="240"/>
      <c r="TAD43" s="240"/>
      <c r="TAE43" s="240"/>
      <c r="TAF43" s="240"/>
      <c r="TAG43" s="240"/>
      <c r="TAH43" s="240"/>
      <c r="TAI43" s="240"/>
      <c r="TAJ43" s="240"/>
      <c r="TAK43" s="240"/>
      <c r="TAL43" s="240"/>
      <c r="TAM43" s="240"/>
      <c r="TAN43" s="240"/>
      <c r="TAO43" s="240"/>
      <c r="TAP43" s="240"/>
      <c r="TAQ43" s="240"/>
      <c r="TAR43" s="240"/>
      <c r="TAS43" s="240"/>
      <c r="TAT43" s="240"/>
      <c r="TAU43" s="240"/>
      <c r="TAV43" s="240"/>
      <c r="TAW43" s="240"/>
      <c r="TAX43" s="240"/>
      <c r="TAY43" s="240"/>
      <c r="TAZ43" s="240"/>
      <c r="TBA43" s="240"/>
      <c r="TBB43" s="240"/>
      <c r="TBC43" s="240"/>
      <c r="TBD43" s="240"/>
      <c r="TBE43" s="240"/>
      <c r="TBF43" s="240"/>
      <c r="TBG43" s="240"/>
      <c r="TBH43" s="240"/>
      <c r="TBI43" s="240"/>
      <c r="TBJ43" s="240"/>
      <c r="TBK43" s="240"/>
      <c r="TBL43" s="240"/>
      <c r="TBM43" s="240"/>
      <c r="TBN43" s="240"/>
      <c r="TBO43" s="240"/>
      <c r="TBP43" s="240"/>
      <c r="TBQ43" s="240"/>
      <c r="TBR43" s="240"/>
      <c r="TBS43" s="240"/>
      <c r="TBT43" s="240"/>
      <c r="TBU43" s="240"/>
      <c r="TBV43" s="240"/>
      <c r="TBW43" s="240"/>
      <c r="TBX43" s="240"/>
      <c r="TBY43" s="240"/>
      <c r="TBZ43" s="240"/>
      <c r="TCA43" s="240"/>
      <c r="TCB43" s="240"/>
      <c r="TCC43" s="240"/>
      <c r="TCD43" s="240"/>
      <c r="TCE43" s="240"/>
      <c r="TCF43" s="240"/>
      <c r="TCG43" s="240"/>
      <c r="TCH43" s="240"/>
      <c r="TCI43" s="240"/>
      <c r="TCJ43" s="240"/>
      <c r="TCK43" s="240"/>
      <c r="TCL43" s="240"/>
      <c r="TCM43" s="240"/>
      <c r="TCN43" s="240"/>
      <c r="TCO43" s="240"/>
      <c r="TCP43" s="240"/>
      <c r="TCQ43" s="240"/>
      <c r="TCR43" s="240"/>
      <c r="TCS43" s="240"/>
      <c r="TCT43" s="240"/>
      <c r="TCU43" s="240"/>
      <c r="TCV43" s="240"/>
      <c r="TCW43" s="240"/>
      <c r="TCX43" s="240"/>
      <c r="TCY43" s="240"/>
      <c r="TCZ43" s="240"/>
      <c r="TDA43" s="240"/>
      <c r="TDB43" s="240"/>
      <c r="TDC43" s="240"/>
      <c r="TDD43" s="240"/>
      <c r="TDE43" s="240"/>
      <c r="TDF43" s="240"/>
      <c r="TDG43" s="240"/>
      <c r="TDH43" s="240"/>
      <c r="TDI43" s="240"/>
      <c r="TDJ43" s="240"/>
      <c r="TDK43" s="240"/>
      <c r="TDL43" s="240"/>
      <c r="TDM43" s="240"/>
      <c r="TDN43" s="240"/>
      <c r="TDO43" s="240"/>
      <c r="TDP43" s="240"/>
      <c r="TDQ43" s="240"/>
      <c r="TDR43" s="240"/>
      <c r="TDS43" s="240"/>
      <c r="TDT43" s="240"/>
      <c r="TDU43" s="240"/>
      <c r="TDV43" s="240"/>
      <c r="TDW43" s="240"/>
      <c r="TDX43" s="240"/>
      <c r="TDY43" s="240"/>
      <c r="TDZ43" s="240"/>
      <c r="TEA43" s="240"/>
      <c r="TEB43" s="240"/>
      <c r="TEC43" s="240"/>
      <c r="TED43" s="240"/>
      <c r="TEE43" s="240"/>
      <c r="TEF43" s="240"/>
      <c r="TEG43" s="240"/>
      <c r="TEH43" s="240"/>
      <c r="TEI43" s="240"/>
      <c r="TEJ43" s="240"/>
      <c r="TEK43" s="240"/>
      <c r="TEL43" s="240"/>
      <c r="TEM43" s="240"/>
      <c r="TEN43" s="240"/>
      <c r="TEO43" s="240"/>
      <c r="TEP43" s="240"/>
      <c r="TEQ43" s="240"/>
      <c r="TER43" s="240"/>
      <c r="TES43" s="240"/>
      <c r="TET43" s="240"/>
      <c r="TEU43" s="240"/>
      <c r="TEV43" s="240"/>
      <c r="TEW43" s="240"/>
      <c r="TEX43" s="240"/>
      <c r="TEY43" s="240"/>
      <c r="TEZ43" s="240"/>
      <c r="TFA43" s="240"/>
      <c r="TFB43" s="240"/>
      <c r="TFC43" s="240"/>
      <c r="TFD43" s="240"/>
      <c r="TFE43" s="240"/>
      <c r="TFF43" s="240"/>
      <c r="TFG43" s="240"/>
      <c r="TFH43" s="240"/>
      <c r="TFI43" s="240"/>
      <c r="TFJ43" s="240"/>
      <c r="TFK43" s="240"/>
      <c r="TFL43" s="240"/>
      <c r="TFM43" s="240"/>
      <c r="TFN43" s="240"/>
      <c r="TFO43" s="240"/>
      <c r="TFP43" s="240"/>
      <c r="TFQ43" s="240"/>
      <c r="TFR43" s="240"/>
      <c r="TFS43" s="240"/>
      <c r="TFT43" s="240"/>
      <c r="TFU43" s="240"/>
      <c r="TFV43" s="240"/>
      <c r="TFW43" s="240"/>
      <c r="TFX43" s="240"/>
      <c r="TFY43" s="240"/>
      <c r="TFZ43" s="240"/>
      <c r="TGA43" s="240"/>
      <c r="TGB43" s="240"/>
      <c r="TGC43" s="240"/>
      <c r="TGD43" s="240"/>
      <c r="TGE43" s="240"/>
      <c r="TGF43" s="240"/>
      <c r="TGG43" s="240"/>
      <c r="TGH43" s="240"/>
      <c r="TGI43" s="240"/>
      <c r="TGJ43" s="240"/>
      <c r="TGK43" s="240"/>
      <c r="TGL43" s="240"/>
      <c r="TGM43" s="240"/>
      <c r="TGN43" s="240"/>
      <c r="TGO43" s="240"/>
      <c r="TGP43" s="240"/>
      <c r="TGQ43" s="240"/>
      <c r="TGR43" s="240"/>
      <c r="TGS43" s="240"/>
      <c r="TGT43" s="240"/>
      <c r="TGU43" s="240"/>
      <c r="TGV43" s="240"/>
      <c r="TGW43" s="240"/>
      <c r="TGX43" s="240"/>
      <c r="TGY43" s="240"/>
      <c r="TGZ43" s="240"/>
      <c r="THA43" s="240"/>
      <c r="THB43" s="240"/>
      <c r="THC43" s="240"/>
      <c r="THD43" s="240"/>
      <c r="THE43" s="240"/>
      <c r="THF43" s="240"/>
      <c r="THG43" s="240"/>
      <c r="THH43" s="240"/>
      <c r="THI43" s="240"/>
      <c r="THJ43" s="240"/>
      <c r="THK43" s="240"/>
      <c r="THL43" s="240"/>
      <c r="THM43" s="240"/>
      <c r="THN43" s="240"/>
      <c r="THO43" s="240"/>
      <c r="THP43" s="240"/>
      <c r="THQ43" s="240"/>
      <c r="THR43" s="240"/>
      <c r="THS43" s="240"/>
      <c r="THT43" s="240"/>
      <c r="THU43" s="240"/>
      <c r="THV43" s="240"/>
      <c r="THW43" s="240"/>
      <c r="THX43" s="240"/>
      <c r="THY43" s="240"/>
      <c r="THZ43" s="240"/>
      <c r="TIA43" s="240"/>
      <c r="TIB43" s="240"/>
      <c r="TIC43" s="240"/>
      <c r="TID43" s="240"/>
      <c r="TIE43" s="240"/>
      <c r="TIF43" s="240"/>
      <c r="TIG43" s="240"/>
      <c r="TIH43" s="240"/>
      <c r="TII43" s="240"/>
      <c r="TIJ43" s="240"/>
      <c r="TIK43" s="240"/>
      <c r="TIL43" s="240"/>
      <c r="TIM43" s="240"/>
      <c r="TIN43" s="240"/>
      <c r="TIO43" s="240"/>
      <c r="TIP43" s="240"/>
      <c r="TIQ43" s="240"/>
      <c r="TIR43" s="240"/>
      <c r="TIS43" s="240"/>
      <c r="TIT43" s="240"/>
      <c r="TIU43" s="240"/>
      <c r="TIV43" s="240"/>
      <c r="TIW43" s="240"/>
      <c r="TIX43" s="240"/>
      <c r="TIY43" s="240"/>
      <c r="TIZ43" s="240"/>
      <c r="TJA43" s="240"/>
      <c r="TJB43" s="240"/>
      <c r="TJC43" s="240"/>
      <c r="TJD43" s="240"/>
      <c r="TJE43" s="240"/>
      <c r="TJF43" s="240"/>
      <c r="TJG43" s="240"/>
      <c r="TJH43" s="240"/>
      <c r="TJI43" s="240"/>
      <c r="TJJ43" s="240"/>
      <c r="TJK43" s="240"/>
      <c r="TJL43" s="240"/>
      <c r="TJM43" s="240"/>
      <c r="TJN43" s="240"/>
      <c r="TJO43" s="240"/>
      <c r="TJP43" s="240"/>
      <c r="TJQ43" s="240"/>
      <c r="TJR43" s="240"/>
      <c r="TJS43" s="240"/>
      <c r="TJT43" s="240"/>
      <c r="TJU43" s="240"/>
      <c r="TJV43" s="240"/>
      <c r="TJW43" s="240"/>
      <c r="TJX43" s="240"/>
      <c r="TJY43" s="240"/>
      <c r="TJZ43" s="240"/>
      <c r="TKA43" s="240"/>
      <c r="TKB43" s="240"/>
      <c r="TKC43" s="240"/>
      <c r="TKD43" s="240"/>
      <c r="TKE43" s="240"/>
      <c r="TKF43" s="240"/>
      <c r="TKG43" s="240"/>
      <c r="TKH43" s="240"/>
      <c r="TKI43" s="240"/>
      <c r="TKJ43" s="240"/>
      <c r="TKK43" s="240"/>
      <c r="TKL43" s="240"/>
      <c r="TKM43" s="240"/>
      <c r="TKN43" s="240"/>
      <c r="TKO43" s="240"/>
      <c r="TKP43" s="240"/>
      <c r="TKQ43" s="240"/>
      <c r="TKR43" s="240"/>
      <c r="TKS43" s="240"/>
      <c r="TKT43" s="240"/>
      <c r="TKU43" s="240"/>
      <c r="TKV43" s="240"/>
      <c r="TKW43" s="240"/>
      <c r="TKX43" s="240"/>
      <c r="TKY43" s="240"/>
      <c r="TKZ43" s="240"/>
      <c r="TLA43" s="240"/>
      <c r="TLB43" s="240"/>
      <c r="TLC43" s="240"/>
      <c r="TLD43" s="240"/>
      <c r="TLE43" s="240"/>
      <c r="TLF43" s="240"/>
      <c r="TLG43" s="240"/>
      <c r="TLH43" s="240"/>
      <c r="TLI43" s="240"/>
      <c r="TLJ43" s="240"/>
      <c r="TLK43" s="240"/>
      <c r="TLL43" s="240"/>
      <c r="TLM43" s="240"/>
      <c r="TLN43" s="240"/>
      <c r="TLO43" s="240"/>
      <c r="TLP43" s="240"/>
      <c r="TLQ43" s="240"/>
      <c r="TLR43" s="240"/>
      <c r="TLS43" s="240"/>
      <c r="TLT43" s="240"/>
      <c r="TLU43" s="240"/>
      <c r="TLV43" s="240"/>
      <c r="TLW43" s="240"/>
      <c r="TLX43" s="240"/>
      <c r="TLY43" s="240"/>
      <c r="TLZ43" s="240"/>
      <c r="TMA43" s="240"/>
      <c r="TMB43" s="240"/>
      <c r="TMC43" s="240"/>
      <c r="TMD43" s="240"/>
      <c r="TME43" s="240"/>
      <c r="TMF43" s="240"/>
      <c r="TMG43" s="240"/>
      <c r="TMH43" s="240"/>
      <c r="TMI43" s="240"/>
      <c r="TMJ43" s="240"/>
      <c r="TMK43" s="240"/>
      <c r="TML43" s="240"/>
      <c r="TMM43" s="240"/>
      <c r="TMN43" s="240"/>
      <c r="TMO43" s="240"/>
      <c r="TMP43" s="240"/>
      <c r="TMQ43" s="240"/>
      <c r="TMR43" s="240"/>
      <c r="TMS43" s="240"/>
      <c r="TMT43" s="240"/>
      <c r="TMU43" s="240"/>
      <c r="TMV43" s="240"/>
      <c r="TMW43" s="240"/>
      <c r="TMX43" s="240"/>
      <c r="TMY43" s="240"/>
      <c r="TMZ43" s="240"/>
      <c r="TNA43" s="240"/>
      <c r="TNB43" s="240"/>
      <c r="TNC43" s="240"/>
      <c r="TND43" s="240"/>
      <c r="TNE43" s="240"/>
      <c r="TNF43" s="240"/>
      <c r="TNG43" s="240"/>
      <c r="TNH43" s="240"/>
      <c r="TNI43" s="240"/>
      <c r="TNJ43" s="240"/>
      <c r="TNK43" s="240"/>
      <c r="TNL43" s="240"/>
      <c r="TNM43" s="240"/>
      <c r="TNN43" s="240"/>
      <c r="TNO43" s="240"/>
      <c r="TNP43" s="240"/>
      <c r="TNQ43" s="240"/>
      <c r="TNR43" s="240"/>
      <c r="TNS43" s="240"/>
      <c r="TNT43" s="240"/>
      <c r="TNU43" s="240"/>
      <c r="TNV43" s="240"/>
      <c r="TNW43" s="240"/>
      <c r="TNX43" s="240"/>
      <c r="TNY43" s="240"/>
      <c r="TNZ43" s="240"/>
      <c r="TOA43" s="240"/>
      <c r="TOB43" s="240"/>
      <c r="TOC43" s="240"/>
      <c r="TOD43" s="240"/>
      <c r="TOE43" s="240"/>
      <c r="TOF43" s="240"/>
      <c r="TOG43" s="240"/>
      <c r="TOH43" s="240"/>
      <c r="TOI43" s="240"/>
      <c r="TOJ43" s="240"/>
      <c r="TOK43" s="240"/>
      <c r="TOL43" s="240"/>
      <c r="TOM43" s="240"/>
      <c r="TON43" s="240"/>
      <c r="TOO43" s="240"/>
      <c r="TOP43" s="240"/>
      <c r="TOQ43" s="240"/>
      <c r="TOR43" s="240"/>
      <c r="TOS43" s="240"/>
      <c r="TOT43" s="240"/>
      <c r="TOU43" s="240"/>
      <c r="TOV43" s="240"/>
      <c r="TOW43" s="240"/>
      <c r="TOX43" s="240"/>
      <c r="TOY43" s="240"/>
      <c r="TOZ43" s="240"/>
      <c r="TPA43" s="240"/>
      <c r="TPB43" s="240"/>
      <c r="TPC43" s="240"/>
      <c r="TPD43" s="240"/>
      <c r="TPE43" s="240"/>
      <c r="TPF43" s="240"/>
      <c r="TPG43" s="240"/>
      <c r="TPH43" s="240"/>
      <c r="TPI43" s="240"/>
      <c r="TPJ43" s="240"/>
      <c r="TPK43" s="240"/>
      <c r="TPL43" s="240"/>
      <c r="TPM43" s="240"/>
      <c r="TPN43" s="240"/>
      <c r="TPO43" s="240"/>
      <c r="TPP43" s="240"/>
      <c r="TPQ43" s="240"/>
      <c r="TPR43" s="240"/>
      <c r="TPS43" s="240"/>
      <c r="TPT43" s="240"/>
      <c r="TPU43" s="240"/>
      <c r="TPV43" s="240"/>
      <c r="TPW43" s="240"/>
      <c r="TPX43" s="240"/>
      <c r="TPY43" s="240"/>
      <c r="TPZ43" s="240"/>
      <c r="TQA43" s="240"/>
      <c r="TQB43" s="240"/>
      <c r="TQC43" s="240"/>
      <c r="TQD43" s="240"/>
      <c r="TQE43" s="240"/>
      <c r="TQF43" s="240"/>
      <c r="TQG43" s="240"/>
      <c r="TQH43" s="240"/>
      <c r="TQI43" s="240"/>
      <c r="TQJ43" s="240"/>
      <c r="TQK43" s="240"/>
      <c r="TQL43" s="240"/>
      <c r="TQM43" s="240"/>
      <c r="TQN43" s="240"/>
      <c r="TQO43" s="240"/>
      <c r="TQP43" s="240"/>
      <c r="TQQ43" s="240"/>
      <c r="TQR43" s="240"/>
      <c r="TQS43" s="240"/>
      <c r="TQT43" s="240"/>
      <c r="TQU43" s="240"/>
      <c r="TQV43" s="240"/>
      <c r="TQW43" s="240"/>
      <c r="TQX43" s="240"/>
      <c r="TQY43" s="240"/>
      <c r="TQZ43" s="240"/>
      <c r="TRA43" s="240"/>
      <c r="TRB43" s="240"/>
      <c r="TRC43" s="240"/>
      <c r="TRD43" s="240"/>
      <c r="TRE43" s="240"/>
      <c r="TRF43" s="240"/>
      <c r="TRG43" s="240"/>
      <c r="TRH43" s="240"/>
      <c r="TRI43" s="240"/>
      <c r="TRJ43" s="240"/>
      <c r="TRK43" s="240"/>
      <c r="TRL43" s="240"/>
      <c r="TRM43" s="240"/>
      <c r="TRN43" s="240"/>
      <c r="TRO43" s="240"/>
      <c r="TRP43" s="240"/>
      <c r="TRQ43" s="240"/>
      <c r="TRR43" s="240"/>
      <c r="TRS43" s="240"/>
      <c r="TRT43" s="240"/>
      <c r="TRU43" s="240"/>
      <c r="TRV43" s="240"/>
      <c r="TRW43" s="240"/>
      <c r="TRX43" s="240"/>
      <c r="TRY43" s="240"/>
      <c r="TRZ43" s="240"/>
      <c r="TSA43" s="240"/>
      <c r="TSB43" s="240"/>
      <c r="TSC43" s="240"/>
      <c r="TSD43" s="240"/>
      <c r="TSE43" s="240"/>
      <c r="TSF43" s="240"/>
      <c r="TSG43" s="240"/>
      <c r="TSH43" s="240"/>
      <c r="TSI43" s="240"/>
      <c r="TSJ43" s="240"/>
      <c r="TSK43" s="240"/>
      <c r="TSL43" s="240"/>
      <c r="TSM43" s="240"/>
      <c r="TSN43" s="240"/>
      <c r="TSO43" s="240"/>
      <c r="TSP43" s="240"/>
      <c r="TSQ43" s="240"/>
      <c r="TSR43" s="240"/>
      <c r="TSS43" s="240"/>
      <c r="TST43" s="240"/>
      <c r="TSU43" s="240"/>
      <c r="TSV43" s="240"/>
      <c r="TSW43" s="240"/>
      <c r="TSX43" s="240"/>
      <c r="TSY43" s="240"/>
      <c r="TSZ43" s="240"/>
      <c r="TTA43" s="240"/>
      <c r="TTB43" s="240"/>
      <c r="TTC43" s="240"/>
      <c r="TTD43" s="240"/>
      <c r="TTE43" s="240"/>
      <c r="TTF43" s="240"/>
      <c r="TTG43" s="240"/>
      <c r="TTH43" s="240"/>
      <c r="TTI43" s="240"/>
      <c r="TTJ43" s="240"/>
      <c r="TTK43" s="240"/>
      <c r="TTL43" s="240"/>
      <c r="TTM43" s="240"/>
      <c r="TTN43" s="240"/>
      <c r="TTO43" s="240"/>
      <c r="TTP43" s="240"/>
      <c r="TTQ43" s="240"/>
      <c r="TTR43" s="240"/>
      <c r="TTS43" s="240"/>
      <c r="TTT43" s="240"/>
      <c r="TTU43" s="240"/>
      <c r="TTV43" s="240"/>
      <c r="TTW43" s="240"/>
      <c r="TTX43" s="240"/>
      <c r="TTY43" s="240"/>
      <c r="TTZ43" s="240"/>
      <c r="TUA43" s="240"/>
      <c r="TUB43" s="240"/>
      <c r="TUC43" s="240"/>
      <c r="TUD43" s="240"/>
      <c r="TUE43" s="240"/>
      <c r="TUF43" s="240"/>
      <c r="TUG43" s="240"/>
      <c r="TUH43" s="240"/>
      <c r="TUI43" s="240"/>
      <c r="TUJ43" s="240"/>
      <c r="TUK43" s="240"/>
      <c r="TUL43" s="240"/>
      <c r="TUM43" s="240"/>
      <c r="TUN43" s="240"/>
      <c r="TUO43" s="240"/>
      <c r="TUP43" s="240"/>
      <c r="TUQ43" s="240"/>
      <c r="TUR43" s="240"/>
      <c r="TUS43" s="240"/>
      <c r="TUT43" s="240"/>
      <c r="TUU43" s="240"/>
      <c r="TUV43" s="240"/>
      <c r="TUW43" s="240"/>
      <c r="TUX43" s="240"/>
      <c r="TUY43" s="240"/>
      <c r="TUZ43" s="240"/>
      <c r="TVA43" s="240"/>
      <c r="TVB43" s="240"/>
      <c r="TVC43" s="240"/>
      <c r="TVD43" s="240"/>
      <c r="TVE43" s="240"/>
      <c r="TVF43" s="240"/>
      <c r="TVG43" s="240"/>
      <c r="TVH43" s="240"/>
      <c r="TVI43" s="240"/>
      <c r="TVJ43" s="240"/>
      <c r="TVK43" s="240"/>
      <c r="TVL43" s="240"/>
      <c r="TVM43" s="240"/>
      <c r="TVN43" s="240"/>
      <c r="TVO43" s="240"/>
      <c r="TVP43" s="240"/>
      <c r="TVQ43" s="240"/>
      <c r="TVR43" s="240"/>
      <c r="TVS43" s="240"/>
      <c r="TVT43" s="240"/>
      <c r="TVU43" s="240"/>
      <c r="TVV43" s="240"/>
      <c r="TVW43" s="240"/>
      <c r="TVX43" s="240"/>
      <c r="TVY43" s="240"/>
      <c r="TVZ43" s="240"/>
      <c r="TWA43" s="240"/>
      <c r="TWB43" s="240"/>
      <c r="TWC43" s="240"/>
      <c r="TWD43" s="240"/>
      <c r="TWE43" s="240"/>
      <c r="TWF43" s="240"/>
      <c r="TWG43" s="240"/>
      <c r="TWH43" s="240"/>
      <c r="TWI43" s="240"/>
      <c r="TWJ43" s="240"/>
      <c r="TWK43" s="240"/>
      <c r="TWL43" s="240"/>
      <c r="TWM43" s="240"/>
      <c r="TWN43" s="240"/>
      <c r="TWO43" s="240"/>
      <c r="TWP43" s="240"/>
      <c r="TWQ43" s="240"/>
      <c r="TWR43" s="240"/>
      <c r="TWS43" s="240"/>
      <c r="TWT43" s="240"/>
      <c r="TWU43" s="240"/>
      <c r="TWV43" s="240"/>
      <c r="TWW43" s="240"/>
      <c r="TWX43" s="240"/>
      <c r="TWY43" s="240"/>
      <c r="TWZ43" s="240"/>
      <c r="TXA43" s="240"/>
      <c r="TXB43" s="240"/>
      <c r="TXC43" s="240"/>
      <c r="TXD43" s="240"/>
      <c r="TXE43" s="240"/>
      <c r="TXF43" s="240"/>
      <c r="TXG43" s="240"/>
      <c r="TXH43" s="240"/>
      <c r="TXI43" s="240"/>
      <c r="TXJ43" s="240"/>
      <c r="TXK43" s="240"/>
      <c r="TXL43" s="240"/>
      <c r="TXM43" s="240"/>
      <c r="TXN43" s="240"/>
      <c r="TXO43" s="240"/>
      <c r="TXP43" s="240"/>
      <c r="TXQ43" s="240"/>
      <c r="TXR43" s="240"/>
      <c r="TXS43" s="240"/>
      <c r="TXT43" s="240"/>
      <c r="TXU43" s="240"/>
      <c r="TXV43" s="240"/>
      <c r="TXW43" s="240"/>
      <c r="TXX43" s="240"/>
      <c r="TXY43" s="240"/>
      <c r="TXZ43" s="240"/>
      <c r="TYA43" s="240"/>
      <c r="TYB43" s="240"/>
      <c r="TYC43" s="240"/>
      <c r="TYD43" s="240"/>
      <c r="TYE43" s="240"/>
      <c r="TYF43" s="240"/>
      <c r="TYG43" s="240"/>
      <c r="TYH43" s="240"/>
      <c r="TYI43" s="240"/>
      <c r="TYJ43" s="240"/>
      <c r="TYK43" s="240"/>
      <c r="TYL43" s="240"/>
      <c r="TYM43" s="240"/>
      <c r="TYN43" s="240"/>
      <c r="TYO43" s="240"/>
      <c r="TYP43" s="240"/>
      <c r="TYQ43" s="240"/>
      <c r="TYR43" s="240"/>
      <c r="TYS43" s="240"/>
      <c r="TYT43" s="240"/>
      <c r="TYU43" s="240"/>
      <c r="TYV43" s="240"/>
      <c r="TYW43" s="240"/>
      <c r="TYX43" s="240"/>
      <c r="TYY43" s="240"/>
      <c r="TYZ43" s="240"/>
      <c r="TZA43" s="240"/>
      <c r="TZB43" s="240"/>
      <c r="TZC43" s="240"/>
      <c r="TZD43" s="240"/>
      <c r="TZE43" s="240"/>
      <c r="TZF43" s="240"/>
      <c r="TZG43" s="240"/>
      <c r="TZH43" s="240"/>
      <c r="TZI43" s="240"/>
      <c r="TZJ43" s="240"/>
      <c r="TZK43" s="240"/>
      <c r="TZL43" s="240"/>
      <c r="TZM43" s="240"/>
      <c r="TZN43" s="240"/>
      <c r="TZO43" s="240"/>
      <c r="TZP43" s="240"/>
      <c r="TZQ43" s="240"/>
      <c r="TZR43" s="240"/>
      <c r="TZS43" s="240"/>
      <c r="TZT43" s="240"/>
      <c r="TZU43" s="240"/>
      <c r="TZV43" s="240"/>
      <c r="TZW43" s="240"/>
      <c r="TZX43" s="240"/>
      <c r="TZY43" s="240"/>
      <c r="TZZ43" s="240"/>
      <c r="UAA43" s="240"/>
      <c r="UAB43" s="240"/>
      <c r="UAC43" s="240"/>
      <c r="UAD43" s="240"/>
      <c r="UAE43" s="240"/>
      <c r="UAF43" s="240"/>
      <c r="UAG43" s="240"/>
      <c r="UAH43" s="240"/>
      <c r="UAI43" s="240"/>
      <c r="UAJ43" s="240"/>
      <c r="UAK43" s="240"/>
      <c r="UAL43" s="240"/>
      <c r="UAM43" s="240"/>
      <c r="UAN43" s="240"/>
      <c r="UAO43" s="240"/>
      <c r="UAP43" s="240"/>
      <c r="UAQ43" s="240"/>
      <c r="UAR43" s="240"/>
      <c r="UAS43" s="240"/>
      <c r="UAT43" s="240"/>
      <c r="UAU43" s="240"/>
      <c r="UAV43" s="240"/>
      <c r="UAW43" s="240"/>
      <c r="UAX43" s="240"/>
      <c r="UAY43" s="240"/>
      <c r="UAZ43" s="240"/>
      <c r="UBA43" s="240"/>
      <c r="UBB43" s="240"/>
      <c r="UBC43" s="240"/>
      <c r="UBD43" s="240"/>
      <c r="UBE43" s="240"/>
      <c r="UBF43" s="240"/>
      <c r="UBG43" s="240"/>
      <c r="UBH43" s="240"/>
      <c r="UBI43" s="240"/>
      <c r="UBJ43" s="240"/>
      <c r="UBK43" s="240"/>
      <c r="UBL43" s="240"/>
      <c r="UBM43" s="240"/>
      <c r="UBN43" s="240"/>
      <c r="UBO43" s="240"/>
      <c r="UBP43" s="240"/>
      <c r="UBQ43" s="240"/>
      <c r="UBR43" s="240"/>
      <c r="UBS43" s="240"/>
      <c r="UBT43" s="240"/>
      <c r="UBU43" s="240"/>
      <c r="UBV43" s="240"/>
      <c r="UBW43" s="240"/>
      <c r="UBX43" s="240"/>
      <c r="UBY43" s="240"/>
      <c r="UBZ43" s="240"/>
      <c r="UCA43" s="240"/>
      <c r="UCB43" s="240"/>
      <c r="UCC43" s="240"/>
      <c r="UCD43" s="240"/>
      <c r="UCE43" s="240"/>
      <c r="UCF43" s="240"/>
      <c r="UCG43" s="240"/>
      <c r="UCH43" s="240"/>
      <c r="UCI43" s="240"/>
      <c r="UCJ43" s="240"/>
      <c r="UCK43" s="240"/>
      <c r="UCL43" s="240"/>
      <c r="UCM43" s="240"/>
      <c r="UCN43" s="240"/>
      <c r="UCO43" s="240"/>
      <c r="UCP43" s="240"/>
      <c r="UCQ43" s="240"/>
      <c r="UCR43" s="240"/>
      <c r="UCS43" s="240"/>
      <c r="UCT43" s="240"/>
      <c r="UCU43" s="240"/>
      <c r="UCV43" s="240"/>
      <c r="UCW43" s="240"/>
      <c r="UCX43" s="240"/>
      <c r="UCY43" s="240"/>
      <c r="UCZ43" s="240"/>
      <c r="UDA43" s="240"/>
      <c r="UDB43" s="240"/>
      <c r="UDC43" s="240"/>
      <c r="UDD43" s="240"/>
      <c r="UDE43" s="240"/>
      <c r="UDF43" s="240"/>
      <c r="UDG43" s="240"/>
      <c r="UDH43" s="240"/>
      <c r="UDI43" s="240"/>
      <c r="UDJ43" s="240"/>
      <c r="UDK43" s="240"/>
      <c r="UDL43" s="240"/>
      <c r="UDM43" s="240"/>
      <c r="UDN43" s="240"/>
      <c r="UDO43" s="240"/>
      <c r="UDP43" s="240"/>
      <c r="UDQ43" s="240"/>
      <c r="UDR43" s="240"/>
      <c r="UDS43" s="240"/>
      <c r="UDT43" s="240"/>
      <c r="UDU43" s="240"/>
      <c r="UDV43" s="240"/>
      <c r="UDW43" s="240"/>
      <c r="UDX43" s="240"/>
      <c r="UDY43" s="240"/>
      <c r="UDZ43" s="240"/>
      <c r="UEA43" s="240"/>
      <c r="UEB43" s="240"/>
      <c r="UEC43" s="240"/>
      <c r="UED43" s="240"/>
      <c r="UEE43" s="240"/>
      <c r="UEF43" s="240"/>
      <c r="UEG43" s="240"/>
      <c r="UEH43" s="240"/>
      <c r="UEI43" s="240"/>
      <c r="UEJ43" s="240"/>
      <c r="UEK43" s="240"/>
      <c r="UEL43" s="240"/>
      <c r="UEM43" s="240"/>
      <c r="UEN43" s="240"/>
      <c r="UEO43" s="240"/>
      <c r="UEP43" s="240"/>
      <c r="UEQ43" s="240"/>
      <c r="UER43" s="240"/>
      <c r="UES43" s="240"/>
      <c r="UET43" s="240"/>
      <c r="UEU43" s="240"/>
      <c r="UEV43" s="240"/>
      <c r="UEW43" s="240"/>
      <c r="UEX43" s="240"/>
      <c r="UEY43" s="240"/>
      <c r="UEZ43" s="240"/>
      <c r="UFA43" s="240"/>
      <c r="UFB43" s="240"/>
      <c r="UFC43" s="240"/>
      <c r="UFD43" s="240"/>
      <c r="UFE43" s="240"/>
      <c r="UFF43" s="240"/>
      <c r="UFG43" s="240"/>
      <c r="UFH43" s="240"/>
      <c r="UFI43" s="240"/>
      <c r="UFJ43" s="240"/>
      <c r="UFK43" s="240"/>
      <c r="UFL43" s="240"/>
      <c r="UFM43" s="240"/>
      <c r="UFN43" s="240"/>
      <c r="UFO43" s="240"/>
      <c r="UFP43" s="240"/>
      <c r="UFQ43" s="240"/>
      <c r="UFR43" s="240"/>
      <c r="UFS43" s="240"/>
      <c r="UFT43" s="240"/>
      <c r="UFU43" s="240"/>
      <c r="UFV43" s="240"/>
      <c r="UFW43" s="240"/>
      <c r="UFX43" s="240"/>
      <c r="UFY43" s="240"/>
      <c r="UFZ43" s="240"/>
      <c r="UGA43" s="240"/>
      <c r="UGB43" s="240"/>
      <c r="UGC43" s="240"/>
      <c r="UGD43" s="240"/>
      <c r="UGE43" s="240"/>
      <c r="UGF43" s="240"/>
      <c r="UGG43" s="240"/>
      <c r="UGH43" s="240"/>
      <c r="UGI43" s="240"/>
      <c r="UGJ43" s="240"/>
      <c r="UGK43" s="240"/>
      <c r="UGL43" s="240"/>
      <c r="UGM43" s="240"/>
      <c r="UGN43" s="240"/>
      <c r="UGO43" s="240"/>
      <c r="UGP43" s="240"/>
      <c r="UGQ43" s="240"/>
      <c r="UGR43" s="240"/>
      <c r="UGS43" s="240"/>
      <c r="UGT43" s="240"/>
      <c r="UGU43" s="240"/>
      <c r="UGV43" s="240"/>
      <c r="UGW43" s="240"/>
      <c r="UGX43" s="240"/>
      <c r="UGY43" s="240"/>
      <c r="UGZ43" s="240"/>
      <c r="UHA43" s="240"/>
      <c r="UHB43" s="240"/>
      <c r="UHC43" s="240"/>
      <c r="UHD43" s="240"/>
      <c r="UHE43" s="240"/>
      <c r="UHF43" s="240"/>
      <c r="UHG43" s="240"/>
      <c r="UHH43" s="240"/>
      <c r="UHI43" s="240"/>
      <c r="UHJ43" s="240"/>
      <c r="UHK43" s="240"/>
      <c r="UHL43" s="240"/>
      <c r="UHM43" s="240"/>
      <c r="UHN43" s="240"/>
      <c r="UHO43" s="240"/>
      <c r="UHP43" s="240"/>
      <c r="UHQ43" s="240"/>
      <c r="UHR43" s="240"/>
      <c r="UHS43" s="240"/>
      <c r="UHT43" s="240"/>
      <c r="UHU43" s="240"/>
      <c r="UHV43" s="240"/>
      <c r="UHW43" s="240"/>
      <c r="UHX43" s="240"/>
      <c r="UHY43" s="240"/>
      <c r="UHZ43" s="240"/>
      <c r="UIA43" s="240"/>
      <c r="UIB43" s="240"/>
      <c r="UIC43" s="240"/>
      <c r="UID43" s="240"/>
      <c r="UIE43" s="240"/>
      <c r="UIF43" s="240"/>
      <c r="UIG43" s="240"/>
      <c r="UIH43" s="240"/>
      <c r="UII43" s="240"/>
      <c r="UIJ43" s="240"/>
      <c r="UIK43" s="240"/>
      <c r="UIL43" s="240"/>
      <c r="UIM43" s="240"/>
      <c r="UIN43" s="240"/>
      <c r="UIO43" s="240"/>
      <c r="UIP43" s="240"/>
      <c r="UIQ43" s="240"/>
      <c r="UIR43" s="240"/>
      <c r="UIS43" s="240"/>
      <c r="UIT43" s="240"/>
      <c r="UIU43" s="240"/>
      <c r="UIV43" s="240"/>
      <c r="UIW43" s="240"/>
      <c r="UIX43" s="240"/>
      <c r="UIY43" s="240"/>
      <c r="UIZ43" s="240"/>
      <c r="UJA43" s="240"/>
      <c r="UJB43" s="240"/>
      <c r="UJC43" s="240"/>
      <c r="UJD43" s="240"/>
      <c r="UJE43" s="240"/>
      <c r="UJF43" s="240"/>
      <c r="UJG43" s="240"/>
      <c r="UJH43" s="240"/>
      <c r="UJI43" s="240"/>
      <c r="UJJ43" s="240"/>
      <c r="UJK43" s="240"/>
      <c r="UJL43" s="240"/>
      <c r="UJM43" s="240"/>
      <c r="UJN43" s="240"/>
      <c r="UJO43" s="240"/>
      <c r="UJP43" s="240"/>
      <c r="UJQ43" s="240"/>
      <c r="UJR43" s="240"/>
      <c r="UJS43" s="240"/>
      <c r="UJT43" s="240"/>
      <c r="UJU43" s="240"/>
      <c r="UJV43" s="240"/>
      <c r="UJW43" s="240"/>
      <c r="UJX43" s="240"/>
      <c r="UJY43" s="240"/>
      <c r="UJZ43" s="240"/>
      <c r="UKA43" s="240"/>
      <c r="UKB43" s="240"/>
      <c r="UKC43" s="240"/>
      <c r="UKD43" s="240"/>
      <c r="UKE43" s="240"/>
      <c r="UKF43" s="240"/>
      <c r="UKG43" s="240"/>
      <c r="UKH43" s="240"/>
      <c r="UKI43" s="240"/>
      <c r="UKJ43" s="240"/>
      <c r="UKK43" s="240"/>
      <c r="UKL43" s="240"/>
      <c r="UKM43" s="240"/>
      <c r="UKN43" s="240"/>
      <c r="UKO43" s="240"/>
      <c r="UKP43" s="240"/>
      <c r="UKQ43" s="240"/>
      <c r="UKR43" s="240"/>
      <c r="UKS43" s="240"/>
      <c r="UKT43" s="240"/>
      <c r="UKU43" s="240"/>
      <c r="UKV43" s="240"/>
      <c r="UKW43" s="240"/>
      <c r="UKX43" s="240"/>
      <c r="UKY43" s="240"/>
      <c r="UKZ43" s="240"/>
      <c r="ULA43" s="240"/>
      <c r="ULB43" s="240"/>
      <c r="ULC43" s="240"/>
      <c r="ULD43" s="240"/>
      <c r="ULE43" s="240"/>
      <c r="ULF43" s="240"/>
      <c r="ULG43" s="240"/>
      <c r="ULH43" s="240"/>
      <c r="ULI43" s="240"/>
      <c r="ULJ43" s="240"/>
      <c r="ULK43" s="240"/>
      <c r="ULL43" s="240"/>
      <c r="ULM43" s="240"/>
      <c r="ULN43" s="240"/>
      <c r="ULO43" s="240"/>
      <c r="ULP43" s="240"/>
      <c r="ULQ43" s="240"/>
      <c r="ULR43" s="240"/>
      <c r="ULS43" s="240"/>
      <c r="ULT43" s="240"/>
      <c r="ULU43" s="240"/>
      <c r="ULV43" s="240"/>
      <c r="ULW43" s="240"/>
      <c r="ULX43" s="240"/>
      <c r="ULY43" s="240"/>
      <c r="ULZ43" s="240"/>
      <c r="UMA43" s="240"/>
      <c r="UMB43" s="240"/>
      <c r="UMC43" s="240"/>
      <c r="UMD43" s="240"/>
      <c r="UME43" s="240"/>
      <c r="UMF43" s="240"/>
      <c r="UMG43" s="240"/>
      <c r="UMH43" s="240"/>
      <c r="UMI43" s="240"/>
      <c r="UMJ43" s="240"/>
      <c r="UMK43" s="240"/>
      <c r="UML43" s="240"/>
      <c r="UMM43" s="240"/>
      <c r="UMN43" s="240"/>
      <c r="UMO43" s="240"/>
      <c r="UMP43" s="240"/>
      <c r="UMQ43" s="240"/>
      <c r="UMR43" s="240"/>
      <c r="UMS43" s="240"/>
      <c r="UMT43" s="240"/>
      <c r="UMU43" s="240"/>
      <c r="UMV43" s="240"/>
      <c r="UMW43" s="240"/>
      <c r="UMX43" s="240"/>
      <c r="UMY43" s="240"/>
      <c r="UMZ43" s="240"/>
      <c r="UNA43" s="240"/>
      <c r="UNB43" s="240"/>
      <c r="UNC43" s="240"/>
      <c r="UND43" s="240"/>
      <c r="UNE43" s="240"/>
      <c r="UNF43" s="240"/>
      <c r="UNG43" s="240"/>
      <c r="UNH43" s="240"/>
      <c r="UNI43" s="240"/>
      <c r="UNJ43" s="240"/>
      <c r="UNK43" s="240"/>
      <c r="UNL43" s="240"/>
      <c r="UNM43" s="240"/>
      <c r="UNN43" s="240"/>
      <c r="UNO43" s="240"/>
      <c r="UNP43" s="240"/>
      <c r="UNQ43" s="240"/>
      <c r="UNR43" s="240"/>
      <c r="UNS43" s="240"/>
      <c r="UNT43" s="240"/>
      <c r="UNU43" s="240"/>
      <c r="UNV43" s="240"/>
      <c r="UNW43" s="240"/>
      <c r="UNX43" s="240"/>
      <c r="UNY43" s="240"/>
      <c r="UNZ43" s="240"/>
      <c r="UOA43" s="240"/>
      <c r="UOB43" s="240"/>
      <c r="UOC43" s="240"/>
      <c r="UOD43" s="240"/>
      <c r="UOE43" s="240"/>
      <c r="UOF43" s="240"/>
      <c r="UOG43" s="240"/>
      <c r="UOH43" s="240"/>
      <c r="UOI43" s="240"/>
      <c r="UOJ43" s="240"/>
      <c r="UOK43" s="240"/>
      <c r="UOL43" s="240"/>
      <c r="UOM43" s="240"/>
      <c r="UON43" s="240"/>
      <c r="UOO43" s="240"/>
      <c r="UOP43" s="240"/>
      <c r="UOQ43" s="240"/>
      <c r="UOR43" s="240"/>
      <c r="UOS43" s="240"/>
      <c r="UOT43" s="240"/>
      <c r="UOU43" s="240"/>
      <c r="UOV43" s="240"/>
      <c r="UOW43" s="240"/>
      <c r="UOX43" s="240"/>
      <c r="UOY43" s="240"/>
      <c r="UOZ43" s="240"/>
      <c r="UPA43" s="240"/>
      <c r="UPB43" s="240"/>
      <c r="UPC43" s="240"/>
      <c r="UPD43" s="240"/>
      <c r="UPE43" s="240"/>
      <c r="UPF43" s="240"/>
      <c r="UPG43" s="240"/>
      <c r="UPH43" s="240"/>
      <c r="UPI43" s="240"/>
      <c r="UPJ43" s="240"/>
      <c r="UPK43" s="240"/>
      <c r="UPL43" s="240"/>
      <c r="UPM43" s="240"/>
      <c r="UPN43" s="240"/>
      <c r="UPO43" s="240"/>
      <c r="UPP43" s="240"/>
      <c r="UPQ43" s="240"/>
      <c r="UPR43" s="240"/>
      <c r="UPS43" s="240"/>
      <c r="UPT43" s="240"/>
      <c r="UPU43" s="240"/>
      <c r="UPV43" s="240"/>
      <c r="UPW43" s="240"/>
      <c r="UPX43" s="240"/>
      <c r="UPY43" s="240"/>
      <c r="UPZ43" s="240"/>
      <c r="UQA43" s="240"/>
      <c r="UQB43" s="240"/>
      <c r="UQC43" s="240"/>
      <c r="UQD43" s="240"/>
      <c r="UQE43" s="240"/>
      <c r="UQF43" s="240"/>
      <c r="UQG43" s="240"/>
      <c r="UQH43" s="240"/>
      <c r="UQI43" s="240"/>
      <c r="UQJ43" s="240"/>
      <c r="UQK43" s="240"/>
      <c r="UQL43" s="240"/>
      <c r="UQM43" s="240"/>
      <c r="UQN43" s="240"/>
      <c r="UQO43" s="240"/>
      <c r="UQP43" s="240"/>
      <c r="UQQ43" s="240"/>
      <c r="UQR43" s="240"/>
      <c r="UQS43" s="240"/>
      <c r="UQT43" s="240"/>
      <c r="UQU43" s="240"/>
      <c r="UQV43" s="240"/>
      <c r="UQW43" s="240"/>
      <c r="UQX43" s="240"/>
      <c r="UQY43" s="240"/>
      <c r="UQZ43" s="240"/>
      <c r="URA43" s="240"/>
      <c r="URB43" s="240"/>
      <c r="URC43" s="240"/>
      <c r="URD43" s="240"/>
      <c r="URE43" s="240"/>
      <c r="URF43" s="240"/>
      <c r="URG43" s="240"/>
      <c r="URH43" s="240"/>
      <c r="URI43" s="240"/>
      <c r="URJ43" s="240"/>
      <c r="URK43" s="240"/>
      <c r="URL43" s="240"/>
      <c r="URM43" s="240"/>
      <c r="URN43" s="240"/>
      <c r="URO43" s="240"/>
      <c r="URP43" s="240"/>
      <c r="URQ43" s="240"/>
      <c r="URR43" s="240"/>
      <c r="URS43" s="240"/>
      <c r="URT43" s="240"/>
      <c r="URU43" s="240"/>
      <c r="URV43" s="240"/>
      <c r="URW43" s="240"/>
      <c r="URX43" s="240"/>
      <c r="URY43" s="240"/>
      <c r="URZ43" s="240"/>
      <c r="USA43" s="240"/>
      <c r="USB43" s="240"/>
      <c r="USC43" s="240"/>
      <c r="USD43" s="240"/>
      <c r="USE43" s="240"/>
      <c r="USF43" s="240"/>
      <c r="USG43" s="240"/>
      <c r="USH43" s="240"/>
      <c r="USI43" s="240"/>
      <c r="USJ43" s="240"/>
      <c r="USK43" s="240"/>
      <c r="USL43" s="240"/>
      <c r="USM43" s="240"/>
      <c r="USN43" s="240"/>
      <c r="USO43" s="240"/>
      <c r="USP43" s="240"/>
      <c r="USQ43" s="240"/>
      <c r="USR43" s="240"/>
      <c r="USS43" s="240"/>
      <c r="UST43" s="240"/>
      <c r="USU43" s="240"/>
      <c r="USV43" s="240"/>
      <c r="USW43" s="240"/>
      <c r="USX43" s="240"/>
      <c r="USY43" s="240"/>
      <c r="USZ43" s="240"/>
      <c r="UTA43" s="240"/>
      <c r="UTB43" s="240"/>
      <c r="UTC43" s="240"/>
      <c r="UTD43" s="240"/>
      <c r="UTE43" s="240"/>
      <c r="UTF43" s="240"/>
      <c r="UTG43" s="240"/>
      <c r="UTH43" s="240"/>
      <c r="UTI43" s="240"/>
      <c r="UTJ43" s="240"/>
      <c r="UTK43" s="240"/>
      <c r="UTL43" s="240"/>
      <c r="UTM43" s="240"/>
      <c r="UTN43" s="240"/>
      <c r="UTO43" s="240"/>
      <c r="UTP43" s="240"/>
      <c r="UTQ43" s="240"/>
      <c r="UTR43" s="240"/>
      <c r="UTS43" s="240"/>
      <c r="UTT43" s="240"/>
      <c r="UTU43" s="240"/>
      <c r="UTV43" s="240"/>
      <c r="UTW43" s="240"/>
      <c r="UTX43" s="240"/>
      <c r="UTY43" s="240"/>
      <c r="UTZ43" s="240"/>
      <c r="UUA43" s="240"/>
      <c r="UUB43" s="240"/>
      <c r="UUC43" s="240"/>
      <c r="UUD43" s="240"/>
      <c r="UUE43" s="240"/>
      <c r="UUF43" s="240"/>
      <c r="UUG43" s="240"/>
      <c r="UUH43" s="240"/>
      <c r="UUI43" s="240"/>
      <c r="UUJ43" s="240"/>
      <c r="UUK43" s="240"/>
      <c r="UUL43" s="240"/>
      <c r="UUM43" s="240"/>
      <c r="UUN43" s="240"/>
      <c r="UUO43" s="240"/>
      <c r="UUP43" s="240"/>
      <c r="UUQ43" s="240"/>
      <c r="UUR43" s="240"/>
      <c r="UUS43" s="240"/>
      <c r="UUT43" s="240"/>
      <c r="UUU43" s="240"/>
      <c r="UUV43" s="240"/>
      <c r="UUW43" s="240"/>
      <c r="UUX43" s="240"/>
      <c r="UUY43" s="240"/>
      <c r="UUZ43" s="240"/>
      <c r="UVA43" s="240"/>
      <c r="UVB43" s="240"/>
      <c r="UVC43" s="240"/>
      <c r="UVD43" s="240"/>
      <c r="UVE43" s="240"/>
      <c r="UVF43" s="240"/>
      <c r="UVG43" s="240"/>
      <c r="UVH43" s="240"/>
      <c r="UVI43" s="240"/>
      <c r="UVJ43" s="240"/>
      <c r="UVK43" s="240"/>
      <c r="UVL43" s="240"/>
      <c r="UVM43" s="240"/>
      <c r="UVN43" s="240"/>
      <c r="UVO43" s="240"/>
      <c r="UVP43" s="240"/>
      <c r="UVQ43" s="240"/>
      <c r="UVR43" s="240"/>
      <c r="UVS43" s="240"/>
      <c r="UVT43" s="240"/>
      <c r="UVU43" s="240"/>
      <c r="UVV43" s="240"/>
      <c r="UVW43" s="240"/>
      <c r="UVX43" s="240"/>
      <c r="UVY43" s="240"/>
      <c r="UVZ43" s="240"/>
      <c r="UWA43" s="240"/>
      <c r="UWB43" s="240"/>
      <c r="UWC43" s="240"/>
      <c r="UWD43" s="240"/>
      <c r="UWE43" s="240"/>
      <c r="UWF43" s="240"/>
      <c r="UWG43" s="240"/>
      <c r="UWH43" s="240"/>
      <c r="UWI43" s="240"/>
      <c r="UWJ43" s="240"/>
      <c r="UWK43" s="240"/>
      <c r="UWL43" s="240"/>
      <c r="UWM43" s="240"/>
      <c r="UWN43" s="240"/>
      <c r="UWO43" s="240"/>
      <c r="UWP43" s="240"/>
      <c r="UWQ43" s="240"/>
      <c r="UWR43" s="240"/>
      <c r="UWS43" s="240"/>
      <c r="UWT43" s="240"/>
      <c r="UWU43" s="240"/>
      <c r="UWV43" s="240"/>
      <c r="UWW43" s="240"/>
      <c r="UWX43" s="240"/>
      <c r="UWY43" s="240"/>
      <c r="UWZ43" s="240"/>
      <c r="UXA43" s="240"/>
      <c r="UXB43" s="240"/>
      <c r="UXC43" s="240"/>
      <c r="UXD43" s="240"/>
      <c r="UXE43" s="240"/>
      <c r="UXF43" s="240"/>
      <c r="UXG43" s="240"/>
      <c r="UXH43" s="240"/>
      <c r="UXI43" s="240"/>
      <c r="UXJ43" s="240"/>
      <c r="UXK43" s="240"/>
      <c r="UXL43" s="240"/>
      <c r="UXM43" s="240"/>
      <c r="UXN43" s="240"/>
      <c r="UXO43" s="240"/>
      <c r="UXP43" s="240"/>
      <c r="UXQ43" s="240"/>
      <c r="UXR43" s="240"/>
      <c r="UXS43" s="240"/>
      <c r="UXT43" s="240"/>
      <c r="UXU43" s="240"/>
      <c r="UXV43" s="240"/>
      <c r="UXW43" s="240"/>
      <c r="UXX43" s="240"/>
      <c r="UXY43" s="240"/>
      <c r="UXZ43" s="240"/>
      <c r="UYA43" s="240"/>
      <c r="UYB43" s="240"/>
      <c r="UYC43" s="240"/>
      <c r="UYD43" s="240"/>
      <c r="UYE43" s="240"/>
      <c r="UYF43" s="240"/>
      <c r="UYG43" s="240"/>
      <c r="UYH43" s="240"/>
      <c r="UYI43" s="240"/>
      <c r="UYJ43" s="240"/>
      <c r="UYK43" s="240"/>
      <c r="UYL43" s="240"/>
      <c r="UYM43" s="240"/>
      <c r="UYN43" s="240"/>
      <c r="UYO43" s="240"/>
      <c r="UYP43" s="240"/>
      <c r="UYQ43" s="240"/>
      <c r="UYR43" s="240"/>
      <c r="UYS43" s="240"/>
      <c r="UYT43" s="240"/>
      <c r="UYU43" s="240"/>
      <c r="UYV43" s="240"/>
      <c r="UYW43" s="240"/>
      <c r="UYX43" s="240"/>
      <c r="UYY43" s="240"/>
      <c r="UYZ43" s="240"/>
      <c r="UZA43" s="240"/>
      <c r="UZB43" s="240"/>
      <c r="UZC43" s="240"/>
      <c r="UZD43" s="240"/>
      <c r="UZE43" s="240"/>
      <c r="UZF43" s="240"/>
      <c r="UZG43" s="240"/>
      <c r="UZH43" s="240"/>
      <c r="UZI43" s="240"/>
      <c r="UZJ43" s="240"/>
      <c r="UZK43" s="240"/>
      <c r="UZL43" s="240"/>
      <c r="UZM43" s="240"/>
      <c r="UZN43" s="240"/>
      <c r="UZO43" s="240"/>
      <c r="UZP43" s="240"/>
      <c r="UZQ43" s="240"/>
      <c r="UZR43" s="240"/>
      <c r="UZS43" s="240"/>
      <c r="UZT43" s="240"/>
      <c r="UZU43" s="240"/>
      <c r="UZV43" s="240"/>
      <c r="UZW43" s="240"/>
      <c r="UZX43" s="240"/>
      <c r="UZY43" s="240"/>
      <c r="UZZ43" s="240"/>
      <c r="VAA43" s="240"/>
      <c r="VAB43" s="240"/>
      <c r="VAC43" s="240"/>
      <c r="VAD43" s="240"/>
      <c r="VAE43" s="240"/>
      <c r="VAF43" s="240"/>
      <c r="VAG43" s="240"/>
      <c r="VAH43" s="240"/>
      <c r="VAI43" s="240"/>
      <c r="VAJ43" s="240"/>
      <c r="VAK43" s="240"/>
      <c r="VAL43" s="240"/>
      <c r="VAM43" s="240"/>
      <c r="VAN43" s="240"/>
      <c r="VAO43" s="240"/>
      <c r="VAP43" s="240"/>
      <c r="VAQ43" s="240"/>
      <c r="VAR43" s="240"/>
      <c r="VAS43" s="240"/>
      <c r="VAT43" s="240"/>
      <c r="VAU43" s="240"/>
      <c r="VAV43" s="240"/>
      <c r="VAW43" s="240"/>
      <c r="VAX43" s="240"/>
      <c r="VAY43" s="240"/>
      <c r="VAZ43" s="240"/>
      <c r="VBA43" s="240"/>
      <c r="VBB43" s="240"/>
      <c r="VBC43" s="240"/>
      <c r="VBD43" s="240"/>
      <c r="VBE43" s="240"/>
      <c r="VBF43" s="240"/>
      <c r="VBG43" s="240"/>
      <c r="VBH43" s="240"/>
      <c r="VBI43" s="240"/>
      <c r="VBJ43" s="240"/>
      <c r="VBK43" s="240"/>
      <c r="VBL43" s="240"/>
      <c r="VBM43" s="240"/>
      <c r="VBN43" s="240"/>
      <c r="VBO43" s="240"/>
      <c r="VBP43" s="240"/>
      <c r="VBQ43" s="240"/>
      <c r="VBR43" s="240"/>
      <c r="VBS43" s="240"/>
      <c r="VBT43" s="240"/>
      <c r="VBU43" s="240"/>
      <c r="VBV43" s="240"/>
      <c r="VBW43" s="240"/>
      <c r="VBX43" s="240"/>
      <c r="VBY43" s="240"/>
      <c r="VBZ43" s="240"/>
      <c r="VCA43" s="240"/>
      <c r="VCB43" s="240"/>
      <c r="VCC43" s="240"/>
      <c r="VCD43" s="240"/>
      <c r="VCE43" s="240"/>
      <c r="VCF43" s="240"/>
      <c r="VCG43" s="240"/>
      <c r="VCH43" s="240"/>
      <c r="VCI43" s="240"/>
      <c r="VCJ43" s="240"/>
      <c r="VCK43" s="240"/>
      <c r="VCL43" s="240"/>
      <c r="VCM43" s="240"/>
      <c r="VCN43" s="240"/>
      <c r="VCO43" s="240"/>
      <c r="VCP43" s="240"/>
      <c r="VCQ43" s="240"/>
      <c r="VCR43" s="240"/>
      <c r="VCS43" s="240"/>
      <c r="VCT43" s="240"/>
      <c r="VCU43" s="240"/>
      <c r="VCV43" s="240"/>
      <c r="VCW43" s="240"/>
      <c r="VCX43" s="240"/>
      <c r="VCY43" s="240"/>
      <c r="VCZ43" s="240"/>
      <c r="VDA43" s="240"/>
      <c r="VDB43" s="240"/>
      <c r="VDC43" s="240"/>
      <c r="VDD43" s="240"/>
      <c r="VDE43" s="240"/>
      <c r="VDF43" s="240"/>
      <c r="VDG43" s="240"/>
      <c r="VDH43" s="240"/>
      <c r="VDI43" s="240"/>
      <c r="VDJ43" s="240"/>
      <c r="VDK43" s="240"/>
      <c r="VDL43" s="240"/>
      <c r="VDM43" s="240"/>
      <c r="VDN43" s="240"/>
      <c r="VDO43" s="240"/>
      <c r="VDP43" s="240"/>
      <c r="VDQ43" s="240"/>
      <c r="VDR43" s="240"/>
      <c r="VDS43" s="240"/>
      <c r="VDT43" s="240"/>
      <c r="VDU43" s="240"/>
      <c r="VDV43" s="240"/>
      <c r="VDW43" s="240"/>
      <c r="VDX43" s="240"/>
      <c r="VDY43" s="240"/>
      <c r="VDZ43" s="240"/>
      <c r="VEA43" s="240"/>
      <c r="VEB43" s="240"/>
      <c r="VEC43" s="240"/>
      <c r="VED43" s="240"/>
      <c r="VEE43" s="240"/>
      <c r="VEF43" s="240"/>
      <c r="VEG43" s="240"/>
      <c r="VEH43" s="240"/>
      <c r="VEI43" s="240"/>
      <c r="VEJ43" s="240"/>
      <c r="VEK43" s="240"/>
      <c r="VEL43" s="240"/>
      <c r="VEM43" s="240"/>
      <c r="VEN43" s="240"/>
      <c r="VEO43" s="240"/>
      <c r="VEP43" s="240"/>
      <c r="VEQ43" s="240"/>
      <c r="VER43" s="240"/>
      <c r="VES43" s="240"/>
      <c r="VET43" s="240"/>
      <c r="VEU43" s="240"/>
      <c r="VEV43" s="240"/>
      <c r="VEW43" s="240"/>
      <c r="VEX43" s="240"/>
      <c r="VEY43" s="240"/>
      <c r="VEZ43" s="240"/>
      <c r="VFA43" s="240"/>
      <c r="VFB43" s="240"/>
      <c r="VFC43" s="240"/>
      <c r="VFD43" s="240"/>
      <c r="VFE43" s="240"/>
      <c r="VFF43" s="240"/>
      <c r="VFG43" s="240"/>
      <c r="VFH43" s="240"/>
      <c r="VFI43" s="240"/>
      <c r="VFJ43" s="240"/>
      <c r="VFK43" s="240"/>
      <c r="VFL43" s="240"/>
      <c r="VFM43" s="240"/>
      <c r="VFN43" s="240"/>
      <c r="VFO43" s="240"/>
      <c r="VFP43" s="240"/>
      <c r="VFQ43" s="240"/>
      <c r="VFR43" s="240"/>
      <c r="VFS43" s="240"/>
      <c r="VFT43" s="240"/>
      <c r="VFU43" s="240"/>
      <c r="VFV43" s="240"/>
      <c r="VFW43" s="240"/>
      <c r="VFX43" s="240"/>
      <c r="VFY43" s="240"/>
      <c r="VFZ43" s="240"/>
      <c r="VGA43" s="240"/>
      <c r="VGB43" s="240"/>
      <c r="VGC43" s="240"/>
      <c r="VGD43" s="240"/>
      <c r="VGE43" s="240"/>
      <c r="VGF43" s="240"/>
      <c r="VGG43" s="240"/>
      <c r="VGH43" s="240"/>
      <c r="VGI43" s="240"/>
      <c r="VGJ43" s="240"/>
      <c r="VGK43" s="240"/>
      <c r="VGL43" s="240"/>
      <c r="VGM43" s="240"/>
      <c r="VGN43" s="240"/>
      <c r="VGO43" s="240"/>
      <c r="VGP43" s="240"/>
      <c r="VGQ43" s="240"/>
      <c r="VGR43" s="240"/>
      <c r="VGS43" s="240"/>
      <c r="VGT43" s="240"/>
      <c r="VGU43" s="240"/>
      <c r="VGV43" s="240"/>
      <c r="VGW43" s="240"/>
      <c r="VGX43" s="240"/>
      <c r="VGY43" s="240"/>
      <c r="VGZ43" s="240"/>
      <c r="VHA43" s="240"/>
      <c r="VHB43" s="240"/>
      <c r="VHC43" s="240"/>
      <c r="VHD43" s="240"/>
      <c r="VHE43" s="240"/>
      <c r="VHF43" s="240"/>
      <c r="VHG43" s="240"/>
      <c r="VHH43" s="240"/>
      <c r="VHI43" s="240"/>
      <c r="VHJ43" s="240"/>
      <c r="VHK43" s="240"/>
      <c r="VHL43" s="240"/>
      <c r="VHM43" s="240"/>
      <c r="VHN43" s="240"/>
      <c r="VHO43" s="240"/>
      <c r="VHP43" s="240"/>
      <c r="VHQ43" s="240"/>
      <c r="VHR43" s="240"/>
      <c r="VHS43" s="240"/>
      <c r="VHT43" s="240"/>
      <c r="VHU43" s="240"/>
      <c r="VHV43" s="240"/>
      <c r="VHW43" s="240"/>
      <c r="VHX43" s="240"/>
      <c r="VHY43" s="240"/>
      <c r="VHZ43" s="240"/>
      <c r="VIA43" s="240"/>
      <c r="VIB43" s="240"/>
      <c r="VIC43" s="240"/>
      <c r="VID43" s="240"/>
      <c r="VIE43" s="240"/>
      <c r="VIF43" s="240"/>
      <c r="VIG43" s="240"/>
      <c r="VIH43" s="240"/>
      <c r="VII43" s="240"/>
      <c r="VIJ43" s="240"/>
      <c r="VIK43" s="240"/>
      <c r="VIL43" s="240"/>
      <c r="VIM43" s="240"/>
      <c r="VIN43" s="240"/>
      <c r="VIO43" s="240"/>
      <c r="VIP43" s="240"/>
      <c r="VIQ43" s="240"/>
      <c r="VIR43" s="240"/>
      <c r="VIS43" s="240"/>
      <c r="VIT43" s="240"/>
      <c r="VIU43" s="240"/>
      <c r="VIV43" s="240"/>
      <c r="VIW43" s="240"/>
      <c r="VIX43" s="240"/>
      <c r="VIY43" s="240"/>
      <c r="VIZ43" s="240"/>
      <c r="VJA43" s="240"/>
      <c r="VJB43" s="240"/>
      <c r="VJC43" s="240"/>
      <c r="VJD43" s="240"/>
      <c r="VJE43" s="240"/>
      <c r="VJF43" s="240"/>
      <c r="VJG43" s="240"/>
      <c r="VJH43" s="240"/>
      <c r="VJI43" s="240"/>
      <c r="VJJ43" s="240"/>
      <c r="VJK43" s="240"/>
      <c r="VJL43" s="240"/>
      <c r="VJM43" s="240"/>
      <c r="VJN43" s="240"/>
      <c r="VJO43" s="240"/>
      <c r="VJP43" s="240"/>
      <c r="VJQ43" s="240"/>
      <c r="VJR43" s="240"/>
      <c r="VJS43" s="240"/>
      <c r="VJT43" s="240"/>
      <c r="VJU43" s="240"/>
      <c r="VJV43" s="240"/>
      <c r="VJW43" s="240"/>
      <c r="VJX43" s="240"/>
      <c r="VJY43" s="240"/>
      <c r="VJZ43" s="240"/>
      <c r="VKA43" s="240"/>
      <c r="VKB43" s="240"/>
      <c r="VKC43" s="240"/>
      <c r="VKD43" s="240"/>
      <c r="VKE43" s="240"/>
      <c r="VKF43" s="240"/>
      <c r="VKG43" s="240"/>
      <c r="VKH43" s="240"/>
      <c r="VKI43" s="240"/>
      <c r="VKJ43" s="240"/>
      <c r="VKK43" s="240"/>
      <c r="VKL43" s="240"/>
      <c r="VKM43" s="240"/>
      <c r="VKN43" s="240"/>
      <c r="VKO43" s="240"/>
      <c r="VKP43" s="240"/>
      <c r="VKQ43" s="240"/>
      <c r="VKR43" s="240"/>
      <c r="VKS43" s="240"/>
      <c r="VKT43" s="240"/>
      <c r="VKU43" s="240"/>
      <c r="VKV43" s="240"/>
      <c r="VKW43" s="240"/>
      <c r="VKX43" s="240"/>
      <c r="VKY43" s="240"/>
      <c r="VKZ43" s="240"/>
      <c r="VLA43" s="240"/>
      <c r="VLB43" s="240"/>
      <c r="VLC43" s="240"/>
      <c r="VLD43" s="240"/>
      <c r="VLE43" s="240"/>
      <c r="VLF43" s="240"/>
      <c r="VLG43" s="240"/>
      <c r="VLH43" s="240"/>
      <c r="VLI43" s="240"/>
      <c r="VLJ43" s="240"/>
      <c r="VLK43" s="240"/>
      <c r="VLL43" s="240"/>
      <c r="VLM43" s="240"/>
      <c r="VLN43" s="240"/>
      <c r="VLO43" s="240"/>
      <c r="VLP43" s="240"/>
      <c r="VLQ43" s="240"/>
      <c r="VLR43" s="240"/>
      <c r="VLS43" s="240"/>
      <c r="VLT43" s="240"/>
      <c r="VLU43" s="240"/>
      <c r="VLV43" s="240"/>
      <c r="VLW43" s="240"/>
      <c r="VLX43" s="240"/>
      <c r="VLY43" s="240"/>
      <c r="VLZ43" s="240"/>
      <c r="VMA43" s="240"/>
      <c r="VMB43" s="240"/>
      <c r="VMC43" s="240"/>
      <c r="VMD43" s="240"/>
      <c r="VME43" s="240"/>
      <c r="VMF43" s="240"/>
      <c r="VMG43" s="240"/>
      <c r="VMH43" s="240"/>
      <c r="VMI43" s="240"/>
      <c r="VMJ43" s="240"/>
      <c r="VMK43" s="240"/>
      <c r="VML43" s="240"/>
      <c r="VMM43" s="240"/>
      <c r="VMN43" s="240"/>
      <c r="VMO43" s="240"/>
      <c r="VMP43" s="240"/>
      <c r="VMQ43" s="240"/>
      <c r="VMR43" s="240"/>
      <c r="VMS43" s="240"/>
      <c r="VMT43" s="240"/>
      <c r="VMU43" s="240"/>
      <c r="VMV43" s="240"/>
      <c r="VMW43" s="240"/>
      <c r="VMX43" s="240"/>
      <c r="VMY43" s="240"/>
      <c r="VMZ43" s="240"/>
      <c r="VNA43" s="240"/>
      <c r="VNB43" s="240"/>
      <c r="VNC43" s="240"/>
      <c r="VND43" s="240"/>
      <c r="VNE43" s="240"/>
      <c r="VNF43" s="240"/>
      <c r="VNG43" s="240"/>
      <c r="VNH43" s="240"/>
      <c r="VNI43" s="240"/>
      <c r="VNJ43" s="240"/>
      <c r="VNK43" s="240"/>
      <c r="VNL43" s="240"/>
      <c r="VNM43" s="240"/>
      <c r="VNN43" s="240"/>
      <c r="VNO43" s="240"/>
      <c r="VNP43" s="240"/>
      <c r="VNQ43" s="240"/>
      <c r="VNR43" s="240"/>
      <c r="VNS43" s="240"/>
      <c r="VNT43" s="240"/>
      <c r="VNU43" s="240"/>
      <c r="VNV43" s="240"/>
      <c r="VNW43" s="240"/>
      <c r="VNX43" s="240"/>
      <c r="VNY43" s="240"/>
      <c r="VNZ43" s="240"/>
      <c r="VOA43" s="240"/>
      <c r="VOB43" s="240"/>
      <c r="VOC43" s="240"/>
      <c r="VOD43" s="240"/>
      <c r="VOE43" s="240"/>
      <c r="VOF43" s="240"/>
      <c r="VOG43" s="240"/>
      <c r="VOH43" s="240"/>
      <c r="VOI43" s="240"/>
      <c r="VOJ43" s="240"/>
      <c r="VOK43" s="240"/>
      <c r="VOL43" s="240"/>
      <c r="VOM43" s="240"/>
      <c r="VON43" s="240"/>
      <c r="VOO43" s="240"/>
      <c r="VOP43" s="240"/>
      <c r="VOQ43" s="240"/>
      <c r="VOR43" s="240"/>
      <c r="VOS43" s="240"/>
      <c r="VOT43" s="240"/>
      <c r="VOU43" s="240"/>
      <c r="VOV43" s="240"/>
      <c r="VOW43" s="240"/>
      <c r="VOX43" s="240"/>
      <c r="VOY43" s="240"/>
      <c r="VOZ43" s="240"/>
      <c r="VPA43" s="240"/>
      <c r="VPB43" s="240"/>
      <c r="VPC43" s="240"/>
      <c r="VPD43" s="240"/>
      <c r="VPE43" s="240"/>
      <c r="VPF43" s="240"/>
      <c r="VPG43" s="240"/>
      <c r="VPH43" s="240"/>
      <c r="VPI43" s="240"/>
      <c r="VPJ43" s="240"/>
      <c r="VPK43" s="240"/>
      <c r="VPL43" s="240"/>
      <c r="VPM43" s="240"/>
      <c r="VPN43" s="240"/>
      <c r="VPO43" s="240"/>
      <c r="VPP43" s="240"/>
      <c r="VPQ43" s="240"/>
      <c r="VPR43" s="240"/>
      <c r="VPS43" s="240"/>
      <c r="VPT43" s="240"/>
      <c r="VPU43" s="240"/>
      <c r="VPV43" s="240"/>
      <c r="VPW43" s="240"/>
      <c r="VPX43" s="240"/>
      <c r="VPY43" s="240"/>
      <c r="VPZ43" s="240"/>
      <c r="VQA43" s="240"/>
      <c r="VQB43" s="240"/>
      <c r="VQC43" s="240"/>
      <c r="VQD43" s="240"/>
      <c r="VQE43" s="240"/>
      <c r="VQF43" s="240"/>
      <c r="VQG43" s="240"/>
      <c r="VQH43" s="240"/>
      <c r="VQI43" s="240"/>
      <c r="VQJ43" s="240"/>
      <c r="VQK43" s="240"/>
      <c r="VQL43" s="240"/>
      <c r="VQM43" s="240"/>
      <c r="VQN43" s="240"/>
      <c r="VQO43" s="240"/>
      <c r="VQP43" s="240"/>
      <c r="VQQ43" s="240"/>
      <c r="VQR43" s="240"/>
      <c r="VQS43" s="240"/>
      <c r="VQT43" s="240"/>
      <c r="VQU43" s="240"/>
      <c r="VQV43" s="240"/>
      <c r="VQW43" s="240"/>
      <c r="VQX43" s="240"/>
      <c r="VQY43" s="240"/>
      <c r="VQZ43" s="240"/>
      <c r="VRA43" s="240"/>
      <c r="VRB43" s="240"/>
      <c r="VRC43" s="240"/>
      <c r="VRD43" s="240"/>
      <c r="VRE43" s="240"/>
      <c r="VRF43" s="240"/>
      <c r="VRG43" s="240"/>
      <c r="VRH43" s="240"/>
      <c r="VRI43" s="240"/>
      <c r="VRJ43" s="240"/>
      <c r="VRK43" s="240"/>
      <c r="VRL43" s="240"/>
      <c r="VRM43" s="240"/>
      <c r="VRN43" s="240"/>
      <c r="VRO43" s="240"/>
      <c r="VRP43" s="240"/>
      <c r="VRQ43" s="240"/>
      <c r="VRR43" s="240"/>
      <c r="VRS43" s="240"/>
      <c r="VRT43" s="240"/>
      <c r="VRU43" s="240"/>
      <c r="VRV43" s="240"/>
      <c r="VRW43" s="240"/>
      <c r="VRX43" s="240"/>
      <c r="VRY43" s="240"/>
      <c r="VRZ43" s="240"/>
      <c r="VSA43" s="240"/>
      <c r="VSB43" s="240"/>
      <c r="VSC43" s="240"/>
      <c r="VSD43" s="240"/>
      <c r="VSE43" s="240"/>
      <c r="VSF43" s="240"/>
      <c r="VSG43" s="240"/>
      <c r="VSH43" s="240"/>
      <c r="VSI43" s="240"/>
      <c r="VSJ43" s="240"/>
      <c r="VSK43" s="240"/>
      <c r="VSL43" s="240"/>
      <c r="VSM43" s="240"/>
      <c r="VSN43" s="240"/>
      <c r="VSO43" s="240"/>
      <c r="VSP43" s="240"/>
      <c r="VSQ43" s="240"/>
      <c r="VSR43" s="240"/>
      <c r="VSS43" s="240"/>
      <c r="VST43" s="240"/>
      <c r="VSU43" s="240"/>
      <c r="VSV43" s="240"/>
      <c r="VSW43" s="240"/>
      <c r="VSX43" s="240"/>
      <c r="VSY43" s="240"/>
      <c r="VSZ43" s="240"/>
      <c r="VTA43" s="240"/>
      <c r="VTB43" s="240"/>
      <c r="VTC43" s="240"/>
      <c r="VTD43" s="240"/>
      <c r="VTE43" s="240"/>
      <c r="VTF43" s="240"/>
      <c r="VTG43" s="240"/>
      <c r="VTH43" s="240"/>
      <c r="VTI43" s="240"/>
      <c r="VTJ43" s="240"/>
      <c r="VTK43" s="240"/>
      <c r="VTL43" s="240"/>
      <c r="VTM43" s="240"/>
      <c r="VTN43" s="240"/>
      <c r="VTO43" s="240"/>
      <c r="VTP43" s="240"/>
      <c r="VTQ43" s="240"/>
      <c r="VTR43" s="240"/>
      <c r="VTS43" s="240"/>
      <c r="VTT43" s="240"/>
      <c r="VTU43" s="240"/>
      <c r="VTV43" s="240"/>
      <c r="VTW43" s="240"/>
      <c r="VTX43" s="240"/>
      <c r="VTY43" s="240"/>
      <c r="VTZ43" s="240"/>
      <c r="VUA43" s="240"/>
      <c r="VUB43" s="240"/>
      <c r="VUC43" s="240"/>
      <c r="VUD43" s="240"/>
      <c r="VUE43" s="240"/>
      <c r="VUF43" s="240"/>
      <c r="VUG43" s="240"/>
      <c r="VUH43" s="240"/>
      <c r="VUI43" s="240"/>
      <c r="VUJ43" s="240"/>
      <c r="VUK43" s="240"/>
      <c r="VUL43" s="240"/>
      <c r="VUM43" s="240"/>
      <c r="VUN43" s="240"/>
      <c r="VUO43" s="240"/>
      <c r="VUP43" s="240"/>
      <c r="VUQ43" s="240"/>
      <c r="VUR43" s="240"/>
      <c r="VUS43" s="240"/>
      <c r="VUT43" s="240"/>
      <c r="VUU43" s="240"/>
      <c r="VUV43" s="240"/>
      <c r="VUW43" s="240"/>
      <c r="VUX43" s="240"/>
      <c r="VUY43" s="240"/>
      <c r="VUZ43" s="240"/>
      <c r="VVA43" s="240"/>
      <c r="VVB43" s="240"/>
      <c r="VVC43" s="240"/>
      <c r="VVD43" s="240"/>
      <c r="VVE43" s="240"/>
      <c r="VVF43" s="240"/>
      <c r="VVG43" s="240"/>
      <c r="VVH43" s="240"/>
      <c r="VVI43" s="240"/>
      <c r="VVJ43" s="240"/>
      <c r="VVK43" s="240"/>
      <c r="VVL43" s="240"/>
      <c r="VVM43" s="240"/>
      <c r="VVN43" s="240"/>
      <c r="VVO43" s="240"/>
      <c r="VVP43" s="240"/>
      <c r="VVQ43" s="240"/>
      <c r="VVR43" s="240"/>
      <c r="VVS43" s="240"/>
      <c r="VVT43" s="240"/>
      <c r="VVU43" s="240"/>
      <c r="VVV43" s="240"/>
      <c r="VVW43" s="240"/>
      <c r="VVX43" s="240"/>
      <c r="VVY43" s="240"/>
      <c r="VVZ43" s="240"/>
      <c r="VWA43" s="240"/>
      <c r="VWB43" s="240"/>
      <c r="VWC43" s="240"/>
      <c r="VWD43" s="240"/>
      <c r="VWE43" s="240"/>
      <c r="VWF43" s="240"/>
      <c r="VWG43" s="240"/>
      <c r="VWH43" s="240"/>
      <c r="VWI43" s="240"/>
      <c r="VWJ43" s="240"/>
      <c r="VWK43" s="240"/>
      <c r="VWL43" s="240"/>
      <c r="VWM43" s="240"/>
      <c r="VWN43" s="240"/>
      <c r="VWO43" s="240"/>
      <c r="VWP43" s="240"/>
      <c r="VWQ43" s="240"/>
      <c r="VWR43" s="240"/>
      <c r="VWS43" s="240"/>
      <c r="VWT43" s="240"/>
      <c r="VWU43" s="240"/>
      <c r="VWV43" s="240"/>
      <c r="VWW43" s="240"/>
      <c r="VWX43" s="240"/>
      <c r="VWY43" s="240"/>
      <c r="VWZ43" s="240"/>
      <c r="VXA43" s="240"/>
      <c r="VXB43" s="240"/>
      <c r="VXC43" s="240"/>
      <c r="VXD43" s="240"/>
      <c r="VXE43" s="240"/>
      <c r="VXF43" s="240"/>
      <c r="VXG43" s="240"/>
      <c r="VXH43" s="240"/>
      <c r="VXI43" s="240"/>
      <c r="VXJ43" s="240"/>
      <c r="VXK43" s="240"/>
      <c r="VXL43" s="240"/>
      <c r="VXM43" s="240"/>
      <c r="VXN43" s="240"/>
      <c r="VXO43" s="240"/>
      <c r="VXP43" s="240"/>
      <c r="VXQ43" s="240"/>
      <c r="VXR43" s="240"/>
      <c r="VXS43" s="240"/>
      <c r="VXT43" s="240"/>
      <c r="VXU43" s="240"/>
      <c r="VXV43" s="240"/>
      <c r="VXW43" s="240"/>
      <c r="VXX43" s="240"/>
      <c r="VXY43" s="240"/>
      <c r="VXZ43" s="240"/>
      <c r="VYA43" s="240"/>
      <c r="VYB43" s="240"/>
      <c r="VYC43" s="240"/>
      <c r="VYD43" s="240"/>
      <c r="VYE43" s="240"/>
      <c r="VYF43" s="240"/>
      <c r="VYG43" s="240"/>
      <c r="VYH43" s="240"/>
      <c r="VYI43" s="240"/>
      <c r="VYJ43" s="240"/>
      <c r="VYK43" s="240"/>
      <c r="VYL43" s="240"/>
      <c r="VYM43" s="240"/>
      <c r="VYN43" s="240"/>
      <c r="VYO43" s="240"/>
      <c r="VYP43" s="240"/>
      <c r="VYQ43" s="240"/>
      <c r="VYR43" s="240"/>
      <c r="VYS43" s="240"/>
      <c r="VYT43" s="240"/>
      <c r="VYU43" s="240"/>
      <c r="VYV43" s="240"/>
      <c r="VYW43" s="240"/>
      <c r="VYX43" s="240"/>
      <c r="VYY43" s="240"/>
      <c r="VYZ43" s="240"/>
      <c r="VZA43" s="240"/>
      <c r="VZB43" s="240"/>
      <c r="VZC43" s="240"/>
      <c r="VZD43" s="240"/>
      <c r="VZE43" s="240"/>
      <c r="VZF43" s="240"/>
      <c r="VZG43" s="240"/>
      <c r="VZH43" s="240"/>
      <c r="VZI43" s="240"/>
      <c r="VZJ43" s="240"/>
      <c r="VZK43" s="240"/>
      <c r="VZL43" s="240"/>
      <c r="VZM43" s="240"/>
      <c r="VZN43" s="240"/>
      <c r="VZO43" s="240"/>
      <c r="VZP43" s="240"/>
      <c r="VZQ43" s="240"/>
      <c r="VZR43" s="240"/>
      <c r="VZS43" s="240"/>
      <c r="VZT43" s="240"/>
      <c r="VZU43" s="240"/>
      <c r="VZV43" s="240"/>
      <c r="VZW43" s="240"/>
      <c r="VZX43" s="240"/>
      <c r="VZY43" s="240"/>
      <c r="VZZ43" s="240"/>
      <c r="WAA43" s="240"/>
      <c r="WAB43" s="240"/>
      <c r="WAC43" s="240"/>
      <c r="WAD43" s="240"/>
      <c r="WAE43" s="240"/>
      <c r="WAF43" s="240"/>
      <c r="WAG43" s="240"/>
      <c r="WAH43" s="240"/>
      <c r="WAI43" s="240"/>
      <c r="WAJ43" s="240"/>
      <c r="WAK43" s="240"/>
      <c r="WAL43" s="240"/>
      <c r="WAM43" s="240"/>
      <c r="WAN43" s="240"/>
      <c r="WAO43" s="240"/>
      <c r="WAP43" s="240"/>
      <c r="WAQ43" s="240"/>
      <c r="WAR43" s="240"/>
      <c r="WAS43" s="240"/>
      <c r="WAT43" s="240"/>
      <c r="WAU43" s="240"/>
      <c r="WAV43" s="240"/>
      <c r="WAW43" s="240"/>
      <c r="WAX43" s="240"/>
      <c r="WAY43" s="240"/>
      <c r="WAZ43" s="240"/>
      <c r="WBA43" s="240"/>
      <c r="WBB43" s="240"/>
      <c r="WBC43" s="240"/>
      <c r="WBD43" s="240"/>
      <c r="WBE43" s="240"/>
      <c r="WBF43" s="240"/>
      <c r="WBG43" s="240"/>
      <c r="WBH43" s="240"/>
      <c r="WBI43" s="240"/>
      <c r="WBJ43" s="240"/>
      <c r="WBK43" s="240"/>
      <c r="WBL43" s="240"/>
      <c r="WBM43" s="240"/>
      <c r="WBN43" s="240"/>
      <c r="WBO43" s="240"/>
      <c r="WBP43" s="240"/>
      <c r="WBQ43" s="240"/>
      <c r="WBR43" s="240"/>
      <c r="WBS43" s="240"/>
      <c r="WBT43" s="240"/>
      <c r="WBU43" s="240"/>
      <c r="WBV43" s="240"/>
      <c r="WBW43" s="240"/>
      <c r="WBX43" s="240"/>
      <c r="WBY43" s="240"/>
      <c r="WBZ43" s="240"/>
      <c r="WCA43" s="240"/>
      <c r="WCB43" s="240"/>
      <c r="WCC43" s="240"/>
      <c r="WCD43" s="240"/>
      <c r="WCE43" s="240"/>
      <c r="WCF43" s="240"/>
      <c r="WCG43" s="240"/>
      <c r="WCH43" s="240"/>
      <c r="WCI43" s="240"/>
      <c r="WCJ43" s="240"/>
      <c r="WCK43" s="240"/>
      <c r="WCL43" s="240"/>
      <c r="WCM43" s="240"/>
      <c r="WCN43" s="240"/>
      <c r="WCO43" s="240"/>
      <c r="WCP43" s="240"/>
      <c r="WCQ43" s="240"/>
      <c r="WCR43" s="240"/>
      <c r="WCS43" s="240"/>
      <c r="WCT43" s="240"/>
      <c r="WCU43" s="240"/>
      <c r="WCV43" s="240"/>
      <c r="WCW43" s="240"/>
      <c r="WCX43" s="240"/>
      <c r="WCY43" s="240"/>
      <c r="WCZ43" s="240"/>
      <c r="WDA43" s="240"/>
      <c r="WDB43" s="240"/>
      <c r="WDC43" s="240"/>
      <c r="WDD43" s="240"/>
      <c r="WDE43" s="240"/>
      <c r="WDF43" s="240"/>
      <c r="WDG43" s="240"/>
      <c r="WDH43" s="240"/>
      <c r="WDI43" s="240"/>
      <c r="WDJ43" s="240"/>
      <c r="WDK43" s="240"/>
      <c r="WDL43" s="240"/>
      <c r="WDM43" s="240"/>
      <c r="WDN43" s="240"/>
      <c r="WDO43" s="240"/>
      <c r="WDP43" s="240"/>
      <c r="WDQ43" s="240"/>
      <c r="WDR43" s="240"/>
      <c r="WDS43" s="240"/>
      <c r="WDT43" s="240"/>
      <c r="WDU43" s="240"/>
      <c r="WDV43" s="240"/>
      <c r="WDW43" s="240"/>
      <c r="WDX43" s="240"/>
      <c r="WDY43" s="240"/>
      <c r="WDZ43" s="240"/>
      <c r="WEA43" s="240"/>
      <c r="WEB43" s="240"/>
      <c r="WEC43" s="240"/>
      <c r="WED43" s="240"/>
      <c r="WEE43" s="240"/>
      <c r="WEF43" s="240"/>
      <c r="WEG43" s="240"/>
      <c r="WEH43" s="240"/>
      <c r="WEI43" s="240"/>
      <c r="WEJ43" s="240"/>
      <c r="WEK43" s="240"/>
      <c r="WEL43" s="240"/>
      <c r="WEM43" s="240"/>
      <c r="WEN43" s="240"/>
      <c r="WEO43" s="240"/>
      <c r="WEP43" s="240"/>
      <c r="WEQ43" s="240"/>
      <c r="WER43" s="240"/>
      <c r="WES43" s="240"/>
      <c r="WET43" s="240"/>
      <c r="WEU43" s="240"/>
      <c r="WEV43" s="240"/>
      <c r="WEW43" s="240"/>
      <c r="WEX43" s="240"/>
      <c r="WEY43" s="240"/>
      <c r="WEZ43" s="240"/>
      <c r="WFA43" s="240"/>
      <c r="WFB43" s="240"/>
      <c r="WFC43" s="240"/>
      <c r="WFD43" s="240"/>
      <c r="WFE43" s="240"/>
      <c r="WFF43" s="240"/>
      <c r="WFG43" s="240"/>
      <c r="WFH43" s="240"/>
      <c r="WFI43" s="240"/>
      <c r="WFJ43" s="240"/>
      <c r="WFK43" s="240"/>
      <c r="WFL43" s="240"/>
      <c r="WFM43" s="240"/>
      <c r="WFN43" s="240"/>
      <c r="WFO43" s="240"/>
      <c r="WFP43" s="240"/>
      <c r="WFQ43" s="240"/>
      <c r="WFR43" s="240"/>
      <c r="WFS43" s="240"/>
      <c r="WFT43" s="240"/>
      <c r="WFU43" s="240"/>
      <c r="WFV43" s="240"/>
      <c r="WFW43" s="240"/>
      <c r="WFX43" s="240"/>
      <c r="WFY43" s="240"/>
      <c r="WFZ43" s="240"/>
      <c r="WGA43" s="240"/>
      <c r="WGB43" s="240"/>
      <c r="WGC43" s="240"/>
      <c r="WGD43" s="240"/>
      <c r="WGE43" s="240"/>
      <c r="WGF43" s="240"/>
      <c r="WGG43" s="240"/>
      <c r="WGH43" s="240"/>
      <c r="WGI43" s="240"/>
      <c r="WGJ43" s="240"/>
      <c r="WGK43" s="240"/>
      <c r="WGL43" s="240"/>
      <c r="WGM43" s="240"/>
      <c r="WGN43" s="240"/>
      <c r="WGO43" s="240"/>
      <c r="WGP43" s="240"/>
      <c r="WGQ43" s="240"/>
      <c r="WGR43" s="240"/>
      <c r="WGS43" s="240"/>
      <c r="WGT43" s="240"/>
      <c r="WGU43" s="240"/>
      <c r="WGV43" s="240"/>
      <c r="WGW43" s="240"/>
      <c r="WGX43" s="240"/>
      <c r="WGY43" s="240"/>
      <c r="WGZ43" s="240"/>
      <c r="WHA43" s="240"/>
      <c r="WHB43" s="240"/>
      <c r="WHC43" s="240"/>
      <c r="WHD43" s="240"/>
      <c r="WHE43" s="240"/>
      <c r="WHF43" s="240"/>
      <c r="WHG43" s="240"/>
      <c r="WHH43" s="240"/>
      <c r="WHI43" s="240"/>
      <c r="WHJ43" s="240"/>
      <c r="WHK43" s="240"/>
      <c r="WHL43" s="240"/>
      <c r="WHM43" s="240"/>
      <c r="WHN43" s="240"/>
      <c r="WHO43" s="240"/>
      <c r="WHP43" s="240"/>
      <c r="WHQ43" s="240"/>
      <c r="WHR43" s="240"/>
      <c r="WHS43" s="240"/>
      <c r="WHT43" s="240"/>
      <c r="WHU43" s="240"/>
      <c r="WHV43" s="240"/>
      <c r="WHW43" s="240"/>
      <c r="WHX43" s="240"/>
      <c r="WHY43" s="240"/>
      <c r="WHZ43" s="240"/>
      <c r="WIA43" s="240"/>
      <c r="WIB43" s="240"/>
      <c r="WIC43" s="240"/>
      <c r="WID43" s="240"/>
      <c r="WIE43" s="240"/>
      <c r="WIF43" s="240"/>
      <c r="WIG43" s="240"/>
      <c r="WIH43" s="240"/>
      <c r="WII43" s="240"/>
      <c r="WIJ43" s="240"/>
      <c r="WIK43" s="240"/>
      <c r="WIL43" s="240"/>
      <c r="WIM43" s="240"/>
      <c r="WIN43" s="240"/>
      <c r="WIO43" s="240"/>
      <c r="WIP43" s="240"/>
      <c r="WIQ43" s="240"/>
      <c r="WIR43" s="240"/>
      <c r="WIS43" s="240"/>
      <c r="WIT43" s="240"/>
      <c r="WIU43" s="240"/>
      <c r="WIV43" s="240"/>
      <c r="WIW43" s="240"/>
      <c r="WIX43" s="240"/>
      <c r="WIY43" s="240"/>
      <c r="WIZ43" s="240"/>
      <c r="WJA43" s="240"/>
      <c r="WJB43" s="240"/>
      <c r="WJC43" s="240"/>
      <c r="WJD43" s="240"/>
      <c r="WJE43" s="240"/>
      <c r="WJF43" s="240"/>
      <c r="WJG43" s="240"/>
      <c r="WJH43" s="240"/>
      <c r="WJI43" s="240"/>
      <c r="WJJ43" s="240"/>
      <c r="WJK43" s="240"/>
      <c r="WJL43" s="240"/>
      <c r="WJM43" s="240"/>
      <c r="WJN43" s="240"/>
      <c r="WJO43" s="240"/>
      <c r="WJP43" s="240"/>
      <c r="WJQ43" s="240"/>
      <c r="WJR43" s="240"/>
      <c r="WJS43" s="240"/>
      <c r="WJT43" s="240"/>
      <c r="WJU43" s="240"/>
      <c r="WJV43" s="240"/>
      <c r="WJW43" s="240"/>
      <c r="WJX43" s="240"/>
      <c r="WJY43" s="240"/>
      <c r="WJZ43" s="240"/>
      <c r="WKA43" s="240"/>
      <c r="WKB43" s="240"/>
      <c r="WKC43" s="240"/>
      <c r="WKD43" s="240"/>
      <c r="WKE43" s="240"/>
      <c r="WKF43" s="240"/>
      <c r="WKG43" s="240"/>
      <c r="WKH43" s="240"/>
      <c r="WKI43" s="240"/>
      <c r="WKJ43" s="240"/>
      <c r="WKK43" s="240"/>
      <c r="WKL43" s="240"/>
      <c r="WKM43" s="240"/>
      <c r="WKN43" s="240"/>
      <c r="WKO43" s="240"/>
      <c r="WKP43" s="240"/>
      <c r="WKQ43" s="240"/>
      <c r="WKR43" s="240"/>
      <c r="WKS43" s="240"/>
      <c r="WKT43" s="240"/>
      <c r="WKU43" s="240"/>
      <c r="WKV43" s="240"/>
      <c r="WKW43" s="240"/>
      <c r="WKX43" s="240"/>
      <c r="WKY43" s="240"/>
      <c r="WKZ43" s="240"/>
      <c r="WLA43" s="240"/>
      <c r="WLB43" s="240"/>
      <c r="WLC43" s="240"/>
      <c r="WLD43" s="240"/>
      <c r="WLE43" s="240"/>
      <c r="WLF43" s="240"/>
      <c r="WLG43" s="240"/>
      <c r="WLH43" s="240"/>
      <c r="WLI43" s="240"/>
      <c r="WLJ43" s="240"/>
      <c r="WLK43" s="240"/>
      <c r="WLL43" s="240"/>
      <c r="WLM43" s="240"/>
      <c r="WLN43" s="240"/>
      <c r="WLO43" s="240"/>
      <c r="WLP43" s="240"/>
      <c r="WLQ43" s="240"/>
      <c r="WLR43" s="240"/>
      <c r="WLS43" s="240"/>
      <c r="WLT43" s="240"/>
      <c r="WLU43" s="240"/>
      <c r="WLV43" s="240"/>
      <c r="WLW43" s="240"/>
      <c r="WLX43" s="240"/>
      <c r="WLY43" s="240"/>
      <c r="WLZ43" s="240"/>
      <c r="WMA43" s="240"/>
      <c r="WMB43" s="240"/>
      <c r="WMC43" s="240"/>
      <c r="WMD43" s="240"/>
      <c r="WME43" s="240"/>
      <c r="WMF43" s="240"/>
      <c r="WMG43" s="240"/>
      <c r="WMH43" s="240"/>
      <c r="WMI43" s="240"/>
      <c r="WMJ43" s="240"/>
      <c r="WMK43" s="240"/>
      <c r="WML43" s="240"/>
      <c r="WMM43" s="240"/>
      <c r="WMN43" s="240"/>
      <c r="WMO43" s="240"/>
      <c r="WMP43" s="240"/>
      <c r="WMQ43" s="240"/>
      <c r="WMR43" s="240"/>
      <c r="WMS43" s="240"/>
      <c r="WMT43" s="240"/>
      <c r="WMU43" s="240"/>
      <c r="WMV43" s="240"/>
      <c r="WMW43" s="240"/>
      <c r="WMX43" s="240"/>
      <c r="WMY43" s="240"/>
      <c r="WMZ43" s="240"/>
      <c r="WNA43" s="240"/>
      <c r="WNB43" s="240"/>
      <c r="WNC43" s="240"/>
      <c r="WND43" s="240"/>
      <c r="WNE43" s="240"/>
      <c r="WNF43" s="240"/>
      <c r="WNG43" s="240"/>
      <c r="WNH43" s="240"/>
      <c r="WNI43" s="240"/>
      <c r="WNJ43" s="240"/>
      <c r="WNK43" s="240"/>
      <c r="WNL43" s="240"/>
      <c r="WNM43" s="240"/>
      <c r="WNN43" s="240"/>
      <c r="WNO43" s="240"/>
      <c r="WNP43" s="240"/>
      <c r="WNQ43" s="240"/>
      <c r="WNR43" s="240"/>
      <c r="WNS43" s="240"/>
      <c r="WNT43" s="240"/>
      <c r="WNU43" s="240"/>
      <c r="WNV43" s="240"/>
      <c r="WNW43" s="240"/>
      <c r="WNX43" s="240"/>
      <c r="WNY43" s="240"/>
      <c r="WNZ43" s="240"/>
      <c r="WOA43" s="240"/>
      <c r="WOB43" s="240"/>
      <c r="WOC43" s="240"/>
      <c r="WOD43" s="240"/>
      <c r="WOE43" s="240"/>
      <c r="WOF43" s="240"/>
      <c r="WOG43" s="240"/>
      <c r="WOH43" s="240"/>
      <c r="WOI43" s="240"/>
      <c r="WOJ43" s="240"/>
      <c r="WOK43" s="240"/>
      <c r="WOL43" s="240"/>
      <c r="WOM43" s="240"/>
      <c r="WON43" s="240"/>
      <c r="WOO43" s="240"/>
      <c r="WOP43" s="240"/>
      <c r="WOQ43" s="240"/>
      <c r="WOR43" s="240"/>
      <c r="WOS43" s="240"/>
      <c r="WOT43" s="240"/>
      <c r="WOU43" s="240"/>
      <c r="WOV43" s="240"/>
      <c r="WOW43" s="240"/>
      <c r="WOX43" s="240"/>
      <c r="WOY43" s="240"/>
      <c r="WOZ43" s="240"/>
      <c r="WPA43" s="240"/>
      <c r="WPB43" s="240"/>
      <c r="WPC43" s="240"/>
      <c r="WPD43" s="240"/>
      <c r="WPE43" s="240"/>
      <c r="WPF43" s="240"/>
      <c r="WPG43" s="240"/>
      <c r="WPH43" s="240"/>
      <c r="WPI43" s="240"/>
      <c r="WPJ43" s="240"/>
      <c r="WPK43" s="240"/>
      <c r="WPL43" s="240"/>
      <c r="WPM43" s="240"/>
      <c r="WPN43" s="240"/>
      <c r="WPO43" s="240"/>
      <c r="WPP43" s="240"/>
      <c r="WPQ43" s="240"/>
      <c r="WPR43" s="240"/>
      <c r="WPS43" s="240"/>
      <c r="WPT43" s="240"/>
      <c r="WPU43" s="240"/>
      <c r="WPV43" s="240"/>
      <c r="WPW43" s="240"/>
      <c r="WPX43" s="240"/>
      <c r="WPY43" s="240"/>
      <c r="WPZ43" s="240"/>
      <c r="WQA43" s="240"/>
      <c r="WQB43" s="240"/>
      <c r="WQC43" s="240"/>
      <c r="WQD43" s="240"/>
      <c r="WQE43" s="240"/>
      <c r="WQF43" s="240"/>
      <c r="WQG43" s="240"/>
      <c r="WQH43" s="240"/>
      <c r="WQI43" s="240"/>
      <c r="WQJ43" s="240"/>
      <c r="WQK43" s="240"/>
      <c r="WQL43" s="240"/>
      <c r="WQM43" s="240"/>
      <c r="WQN43" s="240"/>
      <c r="WQO43" s="240"/>
      <c r="WQP43" s="240"/>
      <c r="WQQ43" s="240"/>
      <c r="WQR43" s="240"/>
      <c r="WQS43" s="240"/>
      <c r="WQT43" s="240"/>
      <c r="WQU43" s="240"/>
      <c r="WQV43" s="240"/>
      <c r="WQW43" s="240"/>
      <c r="WQX43" s="240"/>
      <c r="WQY43" s="240"/>
      <c r="WQZ43" s="240"/>
      <c r="WRA43" s="240"/>
      <c r="WRB43" s="240"/>
      <c r="WRC43" s="240"/>
      <c r="WRD43" s="240"/>
      <c r="WRE43" s="240"/>
      <c r="WRF43" s="240"/>
      <c r="WRG43" s="240"/>
      <c r="WRH43" s="240"/>
      <c r="WRI43" s="240"/>
      <c r="WRJ43" s="240"/>
      <c r="WRK43" s="240"/>
      <c r="WRL43" s="240"/>
      <c r="WRM43" s="240"/>
      <c r="WRN43" s="240"/>
      <c r="WRO43" s="240"/>
      <c r="WRP43" s="240"/>
      <c r="WRQ43" s="240"/>
      <c r="WRR43" s="240"/>
      <c r="WRS43" s="240"/>
      <c r="WRT43" s="240"/>
      <c r="WRU43" s="240"/>
      <c r="WRV43" s="240"/>
      <c r="WRW43" s="240"/>
      <c r="WRX43" s="240"/>
      <c r="WRY43" s="240"/>
      <c r="WRZ43" s="240"/>
      <c r="WSA43" s="240"/>
      <c r="WSB43" s="240"/>
      <c r="WSC43" s="240"/>
      <c r="WSD43" s="240"/>
      <c r="WSE43" s="240"/>
      <c r="WSF43" s="240"/>
      <c r="WSG43" s="240"/>
      <c r="WSH43" s="240"/>
      <c r="WSI43" s="240"/>
      <c r="WSJ43" s="240"/>
      <c r="WSK43" s="240"/>
      <c r="WSL43" s="240"/>
      <c r="WSM43" s="240"/>
      <c r="WSN43" s="240"/>
      <c r="WSO43" s="240"/>
      <c r="WSP43" s="240"/>
      <c r="WSQ43" s="240"/>
      <c r="WSR43" s="240"/>
      <c r="WSS43" s="240"/>
      <c r="WST43" s="240"/>
      <c r="WSU43" s="240"/>
      <c r="WSV43" s="240"/>
      <c r="WSW43" s="240"/>
      <c r="WSX43" s="240"/>
      <c r="WSY43" s="240"/>
      <c r="WSZ43" s="240"/>
      <c r="WTA43" s="240"/>
      <c r="WTB43" s="240"/>
      <c r="WTC43" s="240"/>
      <c r="WTD43" s="240"/>
      <c r="WTE43" s="240"/>
      <c r="WTF43" s="240"/>
      <c r="WTG43" s="240"/>
      <c r="WTH43" s="240"/>
      <c r="WTI43" s="240"/>
      <c r="WTJ43" s="240"/>
      <c r="WTK43" s="240"/>
      <c r="WTL43" s="240"/>
      <c r="WTM43" s="240"/>
      <c r="WTN43" s="240"/>
      <c r="WTO43" s="240"/>
      <c r="WTP43" s="240"/>
      <c r="WTQ43" s="240"/>
      <c r="WTR43" s="240"/>
      <c r="WTS43" s="240"/>
      <c r="WTT43" s="240"/>
      <c r="WTU43" s="240"/>
      <c r="WTV43" s="240"/>
      <c r="WTW43" s="240"/>
      <c r="WTX43" s="240"/>
      <c r="WTY43" s="240"/>
      <c r="WTZ43" s="240"/>
      <c r="WUA43" s="240"/>
      <c r="WUB43" s="240"/>
      <c r="WUC43" s="240"/>
      <c r="WUD43" s="240"/>
      <c r="WUE43" s="240"/>
      <c r="WUF43" s="240"/>
      <c r="WUG43" s="240"/>
      <c r="WUH43" s="240"/>
      <c r="WUI43" s="240"/>
      <c r="WUJ43" s="240"/>
      <c r="WUK43" s="240"/>
      <c r="WUL43" s="240"/>
      <c r="WUM43" s="240"/>
      <c r="WUN43" s="240"/>
      <c r="WUO43" s="240"/>
      <c r="WUP43" s="240"/>
      <c r="WUQ43" s="240"/>
      <c r="WUR43" s="240"/>
      <c r="WUS43" s="240"/>
      <c r="WUT43" s="240"/>
      <c r="WUU43" s="240"/>
      <c r="WUV43" s="240"/>
      <c r="WUW43" s="240"/>
      <c r="WUX43" s="240"/>
      <c r="WUY43" s="240"/>
      <c r="WUZ43" s="240"/>
      <c r="WVA43" s="240"/>
      <c r="WVB43" s="240"/>
      <c r="WVC43" s="240"/>
      <c r="WVD43" s="240"/>
      <c r="WVE43" s="240"/>
      <c r="WVF43" s="240"/>
      <c r="WVG43" s="240"/>
      <c r="WVH43" s="240"/>
      <c r="WVI43" s="240"/>
      <c r="WVJ43" s="240"/>
      <c r="WVK43" s="240"/>
      <c r="WVL43" s="240"/>
      <c r="WVM43" s="240"/>
      <c r="WVN43" s="240"/>
      <c r="WVO43" s="240"/>
      <c r="WVP43" s="240"/>
      <c r="WVQ43" s="240"/>
      <c r="WVR43" s="240"/>
      <c r="WVS43" s="240"/>
      <c r="WVT43" s="240"/>
      <c r="WVU43" s="240"/>
      <c r="WVV43" s="240"/>
      <c r="WVW43" s="240"/>
      <c r="WVX43" s="240"/>
      <c r="WVY43" s="240"/>
      <c r="WVZ43" s="240"/>
      <c r="WWA43" s="240"/>
      <c r="WWB43" s="240"/>
      <c r="WWC43" s="240"/>
      <c r="WWD43" s="240"/>
      <c r="WWE43" s="240"/>
      <c r="WWF43" s="240"/>
      <c r="WWG43" s="240"/>
      <c r="WWH43" s="240"/>
      <c r="WWI43" s="240"/>
      <c r="WWJ43" s="240"/>
      <c r="WWK43" s="240"/>
      <c r="WWL43" s="240"/>
      <c r="WWM43" s="240"/>
      <c r="WWN43" s="240"/>
      <c r="WWO43" s="240"/>
      <c r="WWP43" s="240"/>
      <c r="WWQ43" s="240"/>
      <c r="WWR43" s="240"/>
      <c r="WWS43" s="240"/>
      <c r="WWT43" s="240"/>
      <c r="WWU43" s="240"/>
      <c r="WWV43" s="240"/>
      <c r="WWW43" s="240"/>
      <c r="WWX43" s="240"/>
      <c r="WWY43" s="240"/>
      <c r="WWZ43" s="240"/>
      <c r="WXA43" s="240"/>
      <c r="WXB43" s="240"/>
      <c r="WXC43" s="240"/>
      <c r="WXD43" s="240"/>
      <c r="WXE43" s="240"/>
      <c r="WXF43" s="240"/>
      <c r="WXG43" s="240"/>
      <c r="WXH43" s="240"/>
      <c r="WXI43" s="240"/>
      <c r="WXJ43" s="240"/>
      <c r="WXK43" s="240"/>
      <c r="WXL43" s="240"/>
      <c r="WXM43" s="240"/>
      <c r="WXN43" s="240"/>
      <c r="WXO43" s="240"/>
      <c r="WXP43" s="240"/>
      <c r="WXQ43" s="240"/>
      <c r="WXR43" s="240"/>
      <c r="WXS43" s="240"/>
      <c r="WXT43" s="240"/>
      <c r="WXU43" s="240"/>
      <c r="WXV43" s="240"/>
      <c r="WXW43" s="240"/>
      <c r="WXX43" s="240"/>
      <c r="WXY43" s="240"/>
      <c r="WXZ43" s="240"/>
      <c r="WYA43" s="240"/>
      <c r="WYB43" s="240"/>
      <c r="WYC43" s="240"/>
      <c r="WYD43" s="240"/>
      <c r="WYE43" s="240"/>
      <c r="WYF43" s="240"/>
      <c r="WYG43" s="240"/>
      <c r="WYH43" s="240"/>
      <c r="WYI43" s="240"/>
      <c r="WYJ43" s="240"/>
      <c r="WYK43" s="240"/>
      <c r="WYL43" s="240"/>
      <c r="WYM43" s="240"/>
      <c r="WYN43" s="240"/>
      <c r="WYO43" s="240"/>
      <c r="WYP43" s="240"/>
      <c r="WYQ43" s="240"/>
      <c r="WYR43" s="240"/>
      <c r="WYS43" s="240"/>
      <c r="WYT43" s="240"/>
      <c r="WYU43" s="240"/>
      <c r="WYV43" s="240"/>
      <c r="WYW43" s="240"/>
      <c r="WYX43" s="240"/>
      <c r="WYY43" s="240"/>
      <c r="WYZ43" s="240"/>
      <c r="WZA43" s="240"/>
      <c r="WZB43" s="240"/>
      <c r="WZC43" s="240"/>
      <c r="WZD43" s="240"/>
      <c r="WZE43" s="240"/>
      <c r="WZF43" s="240"/>
      <c r="WZG43" s="240"/>
      <c r="WZH43" s="240"/>
      <c r="WZI43" s="240"/>
      <c r="WZJ43" s="240"/>
      <c r="WZK43" s="240"/>
      <c r="WZL43" s="240"/>
      <c r="WZM43" s="240"/>
      <c r="WZN43" s="240"/>
      <c r="WZO43" s="240"/>
      <c r="WZP43" s="240"/>
      <c r="WZQ43" s="240"/>
      <c r="WZR43" s="240"/>
      <c r="WZS43" s="240"/>
      <c r="WZT43" s="240"/>
      <c r="WZU43" s="240"/>
      <c r="WZV43" s="240"/>
      <c r="WZW43" s="240"/>
      <c r="WZX43" s="240"/>
      <c r="WZY43" s="240"/>
      <c r="WZZ43" s="240"/>
      <c r="XAA43" s="240"/>
      <c r="XAB43" s="240"/>
      <c r="XAC43" s="240"/>
      <c r="XAD43" s="240"/>
      <c r="XAE43" s="240"/>
      <c r="XAF43" s="240"/>
      <c r="XAG43" s="240"/>
      <c r="XAH43" s="240"/>
      <c r="XAI43" s="240"/>
      <c r="XAJ43" s="240"/>
      <c r="XAK43" s="240"/>
      <c r="XAL43" s="240"/>
      <c r="XAM43" s="240"/>
      <c r="XAN43" s="240"/>
      <c r="XAO43" s="240"/>
      <c r="XAP43" s="240"/>
      <c r="XAQ43" s="240"/>
      <c r="XAR43" s="240"/>
      <c r="XAS43" s="240"/>
      <c r="XAT43" s="240"/>
      <c r="XAU43" s="240"/>
      <c r="XAV43" s="240"/>
      <c r="XAW43" s="240"/>
      <c r="XAX43" s="240"/>
      <c r="XAY43" s="240"/>
      <c r="XAZ43" s="240"/>
      <c r="XBA43" s="240"/>
      <c r="XBB43" s="240"/>
      <c r="XBC43" s="240"/>
      <c r="XBD43" s="240"/>
      <c r="XBE43" s="240"/>
      <c r="XBF43" s="240"/>
      <c r="XBG43" s="240"/>
      <c r="XBH43" s="240"/>
      <c r="XBI43" s="240"/>
      <c r="XBJ43" s="240"/>
      <c r="XBK43" s="240"/>
      <c r="XBL43" s="240"/>
      <c r="XBM43" s="240"/>
      <c r="XBN43" s="240"/>
      <c r="XBO43" s="240"/>
      <c r="XBP43" s="240"/>
      <c r="XBQ43" s="240"/>
      <c r="XBR43" s="240"/>
      <c r="XBS43" s="240"/>
      <c r="XBT43" s="240"/>
      <c r="XBU43" s="240"/>
      <c r="XBV43" s="240"/>
      <c r="XBW43" s="240"/>
      <c r="XBX43" s="240"/>
      <c r="XBY43" s="240"/>
      <c r="XBZ43" s="240"/>
      <c r="XCA43" s="240"/>
      <c r="XCB43" s="240"/>
      <c r="XCC43" s="240"/>
      <c r="XCD43" s="240"/>
      <c r="XCE43" s="240"/>
      <c r="XCF43" s="240"/>
      <c r="XCG43" s="240"/>
      <c r="XCH43" s="240"/>
      <c r="XCI43" s="240"/>
      <c r="XCJ43" s="240"/>
      <c r="XCK43" s="240"/>
      <c r="XCL43" s="240"/>
      <c r="XCM43" s="240"/>
      <c r="XCN43" s="240"/>
      <c r="XCO43" s="240"/>
      <c r="XCP43" s="240"/>
      <c r="XCQ43" s="240"/>
      <c r="XCR43" s="240"/>
      <c r="XCS43" s="240"/>
      <c r="XCT43" s="240"/>
      <c r="XCU43" s="240"/>
      <c r="XCV43" s="240"/>
      <c r="XCW43" s="240"/>
      <c r="XCX43" s="240"/>
      <c r="XCY43" s="240"/>
      <c r="XCZ43" s="240"/>
      <c r="XDA43" s="240"/>
      <c r="XDB43" s="240"/>
      <c r="XDC43" s="240"/>
      <c r="XDD43" s="240"/>
      <c r="XDE43" s="240"/>
      <c r="XDF43" s="240"/>
      <c r="XDG43" s="240"/>
      <c r="XDH43" s="240"/>
      <c r="XDI43" s="240"/>
      <c r="XDJ43" s="240"/>
      <c r="XDK43" s="240"/>
      <c r="XDL43" s="240"/>
      <c r="XDM43" s="240"/>
      <c r="XDN43" s="240"/>
      <c r="XDO43" s="240"/>
      <c r="XDP43" s="240"/>
      <c r="XDQ43" s="240"/>
      <c r="XDR43" s="240"/>
      <c r="XDS43" s="240"/>
      <c r="XDT43" s="240"/>
      <c r="XDU43" s="240"/>
      <c r="XDV43" s="240"/>
      <c r="XDW43" s="240"/>
      <c r="XDX43" s="240"/>
      <c r="XDY43" s="240"/>
      <c r="XDZ43" s="240"/>
      <c r="XEA43" s="240"/>
      <c r="XEB43" s="240"/>
      <c r="XEC43" s="240"/>
      <c r="XED43" s="240"/>
      <c r="XEE43" s="240"/>
      <c r="XEF43" s="240"/>
      <c r="XEG43" s="240"/>
      <c r="XEH43" s="240"/>
      <c r="XEI43" s="240"/>
      <c r="XEJ43" s="240"/>
      <c r="XEK43" s="240"/>
      <c r="XEL43" s="240"/>
      <c r="XEM43" s="240"/>
      <c r="XEN43" s="240"/>
      <c r="XEO43" s="240"/>
      <c r="XEP43" s="240"/>
      <c r="XEQ43" s="240"/>
      <c r="XER43" s="240"/>
      <c r="XES43" s="240"/>
      <c r="XET43" s="240"/>
      <c r="XEU43" s="240"/>
      <c r="XEV43" s="240"/>
      <c r="XEW43" s="240"/>
      <c r="XEX43" s="240"/>
      <c r="XEY43" s="240"/>
      <c r="XEZ43" s="240"/>
      <c r="XFA43" s="240"/>
      <c r="XFB43" s="240"/>
      <c r="XFC43" s="240"/>
      <c r="XFD43" s="240"/>
    </row>
    <row r="44" spans="1:16384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  <c r="FL44" s="240"/>
      <c r="FM44" s="240"/>
      <c r="FN44" s="240"/>
      <c r="FO44" s="240"/>
      <c r="FP44" s="240"/>
      <c r="FQ44" s="240"/>
      <c r="FR44" s="240"/>
      <c r="FS44" s="240"/>
      <c r="FT44" s="240"/>
      <c r="FU44" s="240"/>
      <c r="FV44" s="240"/>
      <c r="FW44" s="240"/>
      <c r="FX44" s="240"/>
      <c r="FY44" s="240"/>
      <c r="FZ44" s="240"/>
      <c r="GA44" s="240"/>
      <c r="GB44" s="240"/>
      <c r="GC44" s="240"/>
      <c r="GD44" s="240"/>
      <c r="GE44" s="240"/>
      <c r="GF44" s="240"/>
      <c r="GG44" s="240"/>
      <c r="GH44" s="240"/>
      <c r="GI44" s="240"/>
      <c r="GJ44" s="240"/>
      <c r="GK44" s="240"/>
      <c r="GL44" s="240"/>
      <c r="GM44" s="240"/>
      <c r="GN44" s="240"/>
      <c r="GO44" s="240"/>
      <c r="GP44" s="240"/>
      <c r="GQ44" s="240"/>
      <c r="GR44" s="240"/>
      <c r="GS44" s="240"/>
      <c r="GT44" s="240"/>
      <c r="GU44" s="240"/>
      <c r="GV44" s="240"/>
      <c r="GW44" s="240"/>
      <c r="GX44" s="240"/>
      <c r="GY44" s="240"/>
      <c r="GZ44" s="240"/>
      <c r="HA44" s="240"/>
      <c r="HB44" s="240"/>
      <c r="HC44" s="240"/>
      <c r="HD44" s="240"/>
      <c r="HE44" s="240"/>
      <c r="HF44" s="240"/>
      <c r="HG44" s="240"/>
      <c r="HH44" s="240"/>
      <c r="HI44" s="240"/>
      <c r="HJ44" s="240"/>
      <c r="HK44" s="240"/>
      <c r="HL44" s="240"/>
      <c r="HM44" s="240"/>
      <c r="HN44" s="240"/>
      <c r="HO44" s="240"/>
      <c r="HP44" s="240"/>
      <c r="HQ44" s="240"/>
      <c r="HR44" s="240"/>
      <c r="HS44" s="240"/>
      <c r="HT44" s="240"/>
      <c r="HU44" s="240"/>
      <c r="HV44" s="240"/>
      <c r="HW44" s="240"/>
      <c r="HX44" s="240"/>
      <c r="HY44" s="240"/>
      <c r="HZ44" s="240"/>
      <c r="IA44" s="240"/>
      <c r="IB44" s="240"/>
      <c r="IC44" s="240"/>
      <c r="ID44" s="240"/>
      <c r="IE44" s="240"/>
      <c r="IF44" s="240"/>
      <c r="IG44" s="240"/>
      <c r="IH44" s="240"/>
      <c r="II44" s="240"/>
      <c r="IJ44" s="240"/>
      <c r="IK44" s="240"/>
      <c r="IL44" s="240"/>
      <c r="IM44" s="240"/>
      <c r="IN44" s="240"/>
      <c r="IO44" s="240"/>
      <c r="IP44" s="240"/>
      <c r="IQ44" s="240"/>
      <c r="IR44" s="240"/>
      <c r="IS44" s="240"/>
      <c r="IT44" s="240"/>
      <c r="IU44" s="240"/>
      <c r="IV44" s="240"/>
      <c r="IW44" s="240"/>
      <c r="IX44" s="240"/>
      <c r="IY44" s="240"/>
      <c r="IZ44" s="240"/>
      <c r="JA44" s="240"/>
      <c r="JB44" s="240"/>
      <c r="JC44" s="240"/>
      <c r="JD44" s="240"/>
      <c r="JE44" s="240"/>
      <c r="JF44" s="240"/>
      <c r="JG44" s="240"/>
      <c r="JH44" s="240"/>
      <c r="JI44" s="240"/>
      <c r="JJ44" s="240"/>
      <c r="JK44" s="240"/>
      <c r="JL44" s="240"/>
      <c r="JM44" s="240"/>
      <c r="JN44" s="240"/>
      <c r="JO44" s="240"/>
      <c r="JP44" s="240"/>
      <c r="JQ44" s="240"/>
      <c r="JR44" s="240"/>
      <c r="JS44" s="240"/>
      <c r="JT44" s="240"/>
      <c r="JU44" s="240"/>
      <c r="JV44" s="240"/>
      <c r="JW44" s="240"/>
      <c r="JX44" s="240"/>
      <c r="JY44" s="240"/>
      <c r="JZ44" s="240"/>
      <c r="KA44" s="240"/>
      <c r="KB44" s="240"/>
      <c r="KC44" s="240"/>
      <c r="KD44" s="240"/>
      <c r="KE44" s="240"/>
      <c r="KF44" s="240"/>
      <c r="KG44" s="240"/>
      <c r="KH44" s="240"/>
      <c r="KI44" s="240"/>
      <c r="KJ44" s="240"/>
      <c r="KK44" s="240"/>
      <c r="KL44" s="240"/>
      <c r="KM44" s="240"/>
      <c r="KN44" s="240"/>
      <c r="KO44" s="240"/>
      <c r="KP44" s="240"/>
      <c r="KQ44" s="240"/>
      <c r="KR44" s="240"/>
      <c r="KS44" s="240"/>
      <c r="KT44" s="240"/>
      <c r="KU44" s="240"/>
      <c r="KV44" s="240"/>
      <c r="KW44" s="240"/>
      <c r="KX44" s="240"/>
      <c r="KY44" s="240"/>
      <c r="KZ44" s="240"/>
      <c r="LA44" s="240"/>
      <c r="LB44" s="240"/>
      <c r="LC44" s="240"/>
      <c r="LD44" s="240"/>
      <c r="LE44" s="240"/>
      <c r="LF44" s="240"/>
      <c r="LG44" s="240"/>
      <c r="LH44" s="240"/>
      <c r="LI44" s="240"/>
      <c r="LJ44" s="240"/>
      <c r="LK44" s="240"/>
      <c r="LL44" s="240"/>
      <c r="LM44" s="240"/>
      <c r="LN44" s="240"/>
      <c r="LO44" s="240"/>
      <c r="LP44" s="240"/>
      <c r="LQ44" s="240"/>
      <c r="LR44" s="240"/>
      <c r="LS44" s="240"/>
      <c r="LT44" s="240"/>
      <c r="LU44" s="240"/>
      <c r="LV44" s="240"/>
      <c r="LW44" s="240"/>
      <c r="LX44" s="240"/>
      <c r="LY44" s="240"/>
      <c r="LZ44" s="240"/>
      <c r="MA44" s="240"/>
      <c r="MB44" s="240"/>
      <c r="MC44" s="240"/>
      <c r="MD44" s="240"/>
      <c r="ME44" s="240"/>
      <c r="MF44" s="240"/>
      <c r="MG44" s="240"/>
      <c r="MH44" s="240"/>
      <c r="MI44" s="240"/>
      <c r="MJ44" s="240"/>
      <c r="MK44" s="240"/>
      <c r="ML44" s="240"/>
      <c r="MM44" s="240"/>
      <c r="MN44" s="240"/>
      <c r="MO44" s="240"/>
      <c r="MP44" s="240"/>
      <c r="MQ44" s="240"/>
      <c r="MR44" s="240"/>
      <c r="MS44" s="240"/>
      <c r="MT44" s="240"/>
      <c r="MU44" s="240"/>
      <c r="MV44" s="240"/>
      <c r="MW44" s="240"/>
      <c r="MX44" s="240"/>
      <c r="MY44" s="240"/>
      <c r="MZ44" s="240"/>
      <c r="NA44" s="240"/>
      <c r="NB44" s="240"/>
      <c r="NC44" s="240"/>
      <c r="ND44" s="240"/>
      <c r="NE44" s="240"/>
      <c r="NF44" s="240"/>
      <c r="NG44" s="240"/>
      <c r="NH44" s="240"/>
      <c r="NI44" s="240"/>
      <c r="NJ44" s="240"/>
      <c r="NK44" s="240"/>
      <c r="NL44" s="240"/>
      <c r="NM44" s="240"/>
      <c r="NN44" s="240"/>
      <c r="NO44" s="240"/>
      <c r="NP44" s="240"/>
      <c r="NQ44" s="240"/>
      <c r="NR44" s="240"/>
      <c r="NS44" s="240"/>
      <c r="NT44" s="240"/>
      <c r="NU44" s="240"/>
      <c r="NV44" s="240"/>
      <c r="NW44" s="240"/>
      <c r="NX44" s="240"/>
      <c r="NY44" s="240"/>
      <c r="NZ44" s="240"/>
      <c r="OA44" s="240"/>
      <c r="OB44" s="240"/>
      <c r="OC44" s="240"/>
      <c r="OD44" s="240"/>
      <c r="OE44" s="240"/>
      <c r="OF44" s="240"/>
      <c r="OG44" s="240"/>
      <c r="OH44" s="240"/>
      <c r="OI44" s="240"/>
      <c r="OJ44" s="240"/>
      <c r="OK44" s="240"/>
      <c r="OL44" s="240"/>
      <c r="OM44" s="240"/>
      <c r="ON44" s="240"/>
      <c r="OO44" s="240"/>
      <c r="OP44" s="240"/>
      <c r="OQ44" s="240"/>
      <c r="OR44" s="240"/>
      <c r="OS44" s="240"/>
      <c r="OT44" s="240"/>
      <c r="OU44" s="240"/>
      <c r="OV44" s="240"/>
      <c r="OW44" s="240"/>
      <c r="OX44" s="240"/>
      <c r="OY44" s="240"/>
      <c r="OZ44" s="240"/>
      <c r="PA44" s="240"/>
      <c r="PB44" s="240"/>
      <c r="PC44" s="240"/>
      <c r="PD44" s="240"/>
      <c r="PE44" s="240"/>
      <c r="PF44" s="240"/>
      <c r="PG44" s="240"/>
      <c r="PH44" s="240"/>
      <c r="PI44" s="240"/>
      <c r="PJ44" s="240"/>
      <c r="PK44" s="240"/>
      <c r="PL44" s="240"/>
      <c r="PM44" s="240"/>
      <c r="PN44" s="240"/>
      <c r="PO44" s="240"/>
      <c r="PP44" s="240"/>
      <c r="PQ44" s="240"/>
      <c r="PR44" s="240"/>
      <c r="PS44" s="240"/>
      <c r="PT44" s="240"/>
      <c r="PU44" s="240"/>
      <c r="PV44" s="240"/>
      <c r="PW44" s="240"/>
      <c r="PX44" s="240"/>
      <c r="PY44" s="240"/>
      <c r="PZ44" s="240"/>
      <c r="QA44" s="240"/>
      <c r="QB44" s="240"/>
      <c r="QC44" s="240"/>
      <c r="QD44" s="240"/>
      <c r="QE44" s="240"/>
      <c r="QF44" s="240"/>
      <c r="QG44" s="240"/>
      <c r="QH44" s="240"/>
      <c r="QI44" s="240"/>
      <c r="QJ44" s="240"/>
      <c r="QK44" s="240"/>
      <c r="QL44" s="240"/>
      <c r="QM44" s="240"/>
      <c r="QN44" s="240"/>
      <c r="QO44" s="240"/>
      <c r="QP44" s="240"/>
      <c r="QQ44" s="240"/>
      <c r="QR44" s="240"/>
      <c r="QS44" s="240"/>
      <c r="QT44" s="240"/>
      <c r="QU44" s="240"/>
      <c r="QV44" s="240"/>
      <c r="QW44" s="240"/>
      <c r="QX44" s="240"/>
      <c r="QY44" s="240"/>
      <c r="QZ44" s="240"/>
      <c r="RA44" s="240"/>
      <c r="RB44" s="240"/>
      <c r="RC44" s="240"/>
      <c r="RD44" s="240"/>
      <c r="RE44" s="240"/>
      <c r="RF44" s="240"/>
      <c r="RG44" s="240"/>
      <c r="RH44" s="240"/>
      <c r="RI44" s="240"/>
      <c r="RJ44" s="240"/>
      <c r="RK44" s="240"/>
      <c r="RL44" s="240"/>
      <c r="RM44" s="240"/>
      <c r="RN44" s="240"/>
      <c r="RO44" s="240"/>
      <c r="RP44" s="240"/>
      <c r="RQ44" s="240"/>
      <c r="RR44" s="240"/>
      <c r="RS44" s="240"/>
      <c r="RT44" s="240"/>
      <c r="RU44" s="240"/>
      <c r="RV44" s="240"/>
      <c r="RW44" s="240"/>
      <c r="RX44" s="240"/>
      <c r="RY44" s="240"/>
      <c r="RZ44" s="240"/>
      <c r="SA44" s="240"/>
      <c r="SB44" s="240"/>
      <c r="SC44" s="240"/>
      <c r="SD44" s="240"/>
      <c r="SE44" s="240"/>
      <c r="SF44" s="240"/>
      <c r="SG44" s="240"/>
      <c r="SH44" s="240"/>
      <c r="SI44" s="240"/>
      <c r="SJ44" s="240"/>
      <c r="SK44" s="240"/>
      <c r="SL44" s="240"/>
      <c r="SM44" s="240"/>
      <c r="SN44" s="240"/>
      <c r="SO44" s="240"/>
      <c r="SP44" s="240"/>
      <c r="SQ44" s="240"/>
      <c r="SR44" s="240"/>
      <c r="SS44" s="240"/>
      <c r="ST44" s="240"/>
      <c r="SU44" s="240"/>
      <c r="SV44" s="240"/>
      <c r="SW44" s="240"/>
      <c r="SX44" s="240"/>
      <c r="SY44" s="240"/>
      <c r="SZ44" s="240"/>
      <c r="TA44" s="240"/>
      <c r="TB44" s="240"/>
      <c r="TC44" s="240"/>
      <c r="TD44" s="240"/>
      <c r="TE44" s="240"/>
      <c r="TF44" s="240"/>
      <c r="TG44" s="240"/>
      <c r="TH44" s="240"/>
      <c r="TI44" s="240"/>
      <c r="TJ44" s="240"/>
      <c r="TK44" s="240"/>
      <c r="TL44" s="240"/>
      <c r="TM44" s="240"/>
      <c r="TN44" s="240"/>
      <c r="TO44" s="240"/>
      <c r="TP44" s="240"/>
      <c r="TQ44" s="240"/>
      <c r="TR44" s="240"/>
      <c r="TS44" s="240"/>
      <c r="TT44" s="240"/>
      <c r="TU44" s="240"/>
      <c r="TV44" s="240"/>
      <c r="TW44" s="240"/>
      <c r="TX44" s="240"/>
      <c r="TY44" s="240"/>
      <c r="TZ44" s="240"/>
      <c r="UA44" s="240"/>
      <c r="UB44" s="240"/>
      <c r="UC44" s="240"/>
      <c r="UD44" s="240"/>
      <c r="UE44" s="240"/>
      <c r="UF44" s="240"/>
      <c r="UG44" s="240"/>
      <c r="UH44" s="240"/>
      <c r="UI44" s="240"/>
      <c r="UJ44" s="240"/>
      <c r="UK44" s="240"/>
      <c r="UL44" s="240"/>
      <c r="UM44" s="240"/>
      <c r="UN44" s="240"/>
      <c r="UO44" s="240"/>
      <c r="UP44" s="240"/>
      <c r="UQ44" s="240"/>
      <c r="UR44" s="240"/>
      <c r="US44" s="240"/>
      <c r="UT44" s="240"/>
      <c r="UU44" s="240"/>
      <c r="UV44" s="240"/>
      <c r="UW44" s="240"/>
      <c r="UX44" s="240"/>
      <c r="UY44" s="240"/>
      <c r="UZ44" s="240"/>
      <c r="VA44" s="240"/>
      <c r="VB44" s="240"/>
      <c r="VC44" s="240"/>
      <c r="VD44" s="240"/>
      <c r="VE44" s="240"/>
      <c r="VF44" s="240"/>
      <c r="VG44" s="240"/>
      <c r="VH44" s="240"/>
      <c r="VI44" s="240"/>
      <c r="VJ44" s="240"/>
      <c r="VK44" s="240"/>
      <c r="VL44" s="240"/>
      <c r="VM44" s="240"/>
      <c r="VN44" s="240"/>
      <c r="VO44" s="240"/>
      <c r="VP44" s="240"/>
      <c r="VQ44" s="240"/>
      <c r="VR44" s="240"/>
      <c r="VS44" s="240"/>
      <c r="VT44" s="240"/>
      <c r="VU44" s="240"/>
      <c r="VV44" s="240"/>
      <c r="VW44" s="240"/>
      <c r="VX44" s="240"/>
      <c r="VY44" s="240"/>
      <c r="VZ44" s="240"/>
      <c r="WA44" s="240"/>
      <c r="WB44" s="240"/>
      <c r="WC44" s="240"/>
      <c r="WD44" s="240"/>
      <c r="WE44" s="240"/>
      <c r="WF44" s="240"/>
      <c r="WG44" s="240"/>
      <c r="WH44" s="240"/>
      <c r="WI44" s="240"/>
      <c r="WJ44" s="240"/>
      <c r="WK44" s="240"/>
      <c r="WL44" s="240"/>
      <c r="WM44" s="240"/>
      <c r="WN44" s="240"/>
      <c r="WO44" s="240"/>
      <c r="WP44" s="240"/>
      <c r="WQ44" s="240"/>
      <c r="WR44" s="240"/>
      <c r="WS44" s="240"/>
      <c r="WT44" s="240"/>
      <c r="WU44" s="240"/>
      <c r="WV44" s="240"/>
      <c r="WW44" s="240"/>
      <c r="WX44" s="240"/>
      <c r="WY44" s="240"/>
      <c r="WZ44" s="240"/>
      <c r="XA44" s="240"/>
      <c r="XB44" s="240"/>
      <c r="XC44" s="240"/>
      <c r="XD44" s="240"/>
      <c r="XE44" s="240"/>
      <c r="XF44" s="240"/>
      <c r="XG44" s="240"/>
      <c r="XH44" s="240"/>
      <c r="XI44" s="240"/>
      <c r="XJ44" s="240"/>
      <c r="XK44" s="240"/>
      <c r="XL44" s="240"/>
      <c r="XM44" s="240"/>
      <c r="XN44" s="240"/>
      <c r="XO44" s="240"/>
      <c r="XP44" s="240"/>
      <c r="XQ44" s="240"/>
      <c r="XR44" s="240"/>
      <c r="XS44" s="240"/>
      <c r="XT44" s="240"/>
      <c r="XU44" s="240"/>
      <c r="XV44" s="240"/>
      <c r="XW44" s="240"/>
      <c r="XX44" s="240"/>
      <c r="XY44" s="240"/>
      <c r="XZ44" s="240"/>
      <c r="YA44" s="240"/>
      <c r="YB44" s="240"/>
      <c r="YC44" s="240"/>
      <c r="YD44" s="240"/>
      <c r="YE44" s="240"/>
      <c r="YF44" s="240"/>
      <c r="YG44" s="240"/>
      <c r="YH44" s="240"/>
      <c r="YI44" s="240"/>
      <c r="YJ44" s="240"/>
      <c r="YK44" s="240"/>
      <c r="YL44" s="240"/>
      <c r="YM44" s="240"/>
      <c r="YN44" s="240"/>
      <c r="YO44" s="240"/>
      <c r="YP44" s="240"/>
      <c r="YQ44" s="240"/>
      <c r="YR44" s="240"/>
      <c r="YS44" s="240"/>
      <c r="YT44" s="240"/>
      <c r="YU44" s="240"/>
      <c r="YV44" s="240"/>
      <c r="YW44" s="240"/>
      <c r="YX44" s="240"/>
      <c r="YY44" s="240"/>
      <c r="YZ44" s="240"/>
      <c r="ZA44" s="240"/>
      <c r="ZB44" s="240"/>
      <c r="ZC44" s="240"/>
      <c r="ZD44" s="240"/>
      <c r="ZE44" s="240"/>
      <c r="ZF44" s="240"/>
      <c r="ZG44" s="240"/>
      <c r="ZH44" s="240"/>
      <c r="ZI44" s="240"/>
      <c r="ZJ44" s="240"/>
      <c r="ZK44" s="240"/>
      <c r="ZL44" s="240"/>
      <c r="ZM44" s="240"/>
      <c r="ZN44" s="240"/>
      <c r="ZO44" s="240"/>
      <c r="ZP44" s="240"/>
      <c r="ZQ44" s="240"/>
      <c r="ZR44" s="240"/>
      <c r="ZS44" s="240"/>
      <c r="ZT44" s="240"/>
      <c r="ZU44" s="240"/>
      <c r="ZV44" s="240"/>
      <c r="ZW44" s="240"/>
      <c r="ZX44" s="240"/>
      <c r="ZY44" s="240"/>
      <c r="ZZ44" s="240"/>
      <c r="AAA44" s="240"/>
      <c r="AAB44" s="240"/>
      <c r="AAC44" s="240"/>
      <c r="AAD44" s="240"/>
      <c r="AAE44" s="240"/>
      <c r="AAF44" s="240"/>
      <c r="AAG44" s="240"/>
      <c r="AAH44" s="240"/>
      <c r="AAI44" s="240"/>
      <c r="AAJ44" s="240"/>
      <c r="AAK44" s="240"/>
      <c r="AAL44" s="240"/>
      <c r="AAM44" s="240"/>
      <c r="AAN44" s="240"/>
      <c r="AAO44" s="240"/>
      <c r="AAP44" s="240"/>
      <c r="AAQ44" s="240"/>
      <c r="AAR44" s="240"/>
      <c r="AAS44" s="240"/>
      <c r="AAT44" s="240"/>
      <c r="AAU44" s="240"/>
      <c r="AAV44" s="240"/>
      <c r="AAW44" s="240"/>
      <c r="AAX44" s="240"/>
      <c r="AAY44" s="240"/>
      <c r="AAZ44" s="240"/>
      <c r="ABA44" s="240"/>
      <c r="ABB44" s="240"/>
      <c r="ABC44" s="240"/>
      <c r="ABD44" s="240"/>
      <c r="ABE44" s="240"/>
      <c r="ABF44" s="240"/>
      <c r="ABG44" s="240"/>
      <c r="ABH44" s="240"/>
      <c r="ABI44" s="240"/>
      <c r="ABJ44" s="240"/>
      <c r="ABK44" s="240"/>
      <c r="ABL44" s="240"/>
      <c r="ABM44" s="240"/>
      <c r="ABN44" s="240"/>
      <c r="ABO44" s="240"/>
      <c r="ABP44" s="240"/>
      <c r="ABQ44" s="240"/>
      <c r="ABR44" s="240"/>
      <c r="ABS44" s="240"/>
      <c r="ABT44" s="240"/>
      <c r="ABU44" s="240"/>
      <c r="ABV44" s="240"/>
      <c r="ABW44" s="240"/>
      <c r="ABX44" s="240"/>
      <c r="ABY44" s="240"/>
      <c r="ABZ44" s="240"/>
      <c r="ACA44" s="240"/>
      <c r="ACB44" s="240"/>
      <c r="ACC44" s="240"/>
      <c r="ACD44" s="240"/>
      <c r="ACE44" s="240"/>
      <c r="ACF44" s="240"/>
      <c r="ACG44" s="240"/>
      <c r="ACH44" s="240"/>
      <c r="ACI44" s="240"/>
      <c r="ACJ44" s="240"/>
      <c r="ACK44" s="240"/>
      <c r="ACL44" s="240"/>
      <c r="ACM44" s="240"/>
      <c r="ACN44" s="240"/>
      <c r="ACO44" s="240"/>
      <c r="ACP44" s="240"/>
      <c r="ACQ44" s="240"/>
      <c r="ACR44" s="240"/>
      <c r="ACS44" s="240"/>
      <c r="ACT44" s="240"/>
      <c r="ACU44" s="240"/>
      <c r="ACV44" s="240"/>
      <c r="ACW44" s="240"/>
      <c r="ACX44" s="240"/>
      <c r="ACY44" s="240"/>
      <c r="ACZ44" s="240"/>
      <c r="ADA44" s="240"/>
      <c r="ADB44" s="240"/>
      <c r="ADC44" s="240"/>
      <c r="ADD44" s="240"/>
      <c r="ADE44" s="240"/>
      <c r="ADF44" s="240"/>
      <c r="ADG44" s="240"/>
      <c r="ADH44" s="240"/>
      <c r="ADI44" s="240"/>
      <c r="ADJ44" s="240"/>
      <c r="ADK44" s="240"/>
      <c r="ADL44" s="240"/>
      <c r="ADM44" s="240"/>
      <c r="ADN44" s="240"/>
      <c r="ADO44" s="240"/>
      <c r="ADP44" s="240"/>
      <c r="ADQ44" s="240"/>
      <c r="ADR44" s="240"/>
      <c r="ADS44" s="240"/>
      <c r="ADT44" s="240"/>
      <c r="ADU44" s="240"/>
      <c r="ADV44" s="240"/>
      <c r="ADW44" s="240"/>
      <c r="ADX44" s="240"/>
      <c r="ADY44" s="240"/>
      <c r="ADZ44" s="240"/>
      <c r="AEA44" s="240"/>
      <c r="AEB44" s="240"/>
      <c r="AEC44" s="240"/>
      <c r="AED44" s="240"/>
      <c r="AEE44" s="240"/>
      <c r="AEF44" s="240"/>
      <c r="AEG44" s="240"/>
      <c r="AEH44" s="240"/>
      <c r="AEI44" s="240"/>
      <c r="AEJ44" s="240"/>
      <c r="AEK44" s="240"/>
      <c r="AEL44" s="240"/>
      <c r="AEM44" s="240"/>
      <c r="AEN44" s="240"/>
      <c r="AEO44" s="240"/>
      <c r="AEP44" s="240"/>
      <c r="AEQ44" s="240"/>
      <c r="AER44" s="240"/>
      <c r="AES44" s="240"/>
      <c r="AET44" s="240"/>
      <c r="AEU44" s="240"/>
      <c r="AEV44" s="240"/>
      <c r="AEW44" s="240"/>
      <c r="AEX44" s="240"/>
      <c r="AEY44" s="240"/>
      <c r="AEZ44" s="240"/>
      <c r="AFA44" s="240"/>
      <c r="AFB44" s="240"/>
      <c r="AFC44" s="240"/>
      <c r="AFD44" s="240"/>
      <c r="AFE44" s="240"/>
      <c r="AFF44" s="240"/>
      <c r="AFG44" s="240"/>
      <c r="AFH44" s="240"/>
      <c r="AFI44" s="240"/>
      <c r="AFJ44" s="240"/>
      <c r="AFK44" s="240"/>
      <c r="AFL44" s="240"/>
      <c r="AFM44" s="240"/>
      <c r="AFN44" s="240"/>
      <c r="AFO44" s="240"/>
      <c r="AFP44" s="240"/>
      <c r="AFQ44" s="240"/>
      <c r="AFR44" s="240"/>
      <c r="AFS44" s="240"/>
      <c r="AFT44" s="240"/>
      <c r="AFU44" s="240"/>
      <c r="AFV44" s="240"/>
      <c r="AFW44" s="240"/>
      <c r="AFX44" s="240"/>
      <c r="AFY44" s="240"/>
      <c r="AFZ44" s="240"/>
      <c r="AGA44" s="240"/>
      <c r="AGB44" s="240"/>
      <c r="AGC44" s="240"/>
      <c r="AGD44" s="240"/>
      <c r="AGE44" s="240"/>
      <c r="AGF44" s="240"/>
      <c r="AGG44" s="240"/>
      <c r="AGH44" s="240"/>
      <c r="AGI44" s="240"/>
      <c r="AGJ44" s="240"/>
      <c r="AGK44" s="240"/>
      <c r="AGL44" s="240"/>
      <c r="AGM44" s="240"/>
      <c r="AGN44" s="240"/>
      <c r="AGO44" s="240"/>
      <c r="AGP44" s="240"/>
      <c r="AGQ44" s="240"/>
      <c r="AGR44" s="240"/>
      <c r="AGS44" s="240"/>
      <c r="AGT44" s="240"/>
      <c r="AGU44" s="240"/>
      <c r="AGV44" s="240"/>
      <c r="AGW44" s="240"/>
      <c r="AGX44" s="240"/>
      <c r="AGY44" s="240"/>
      <c r="AGZ44" s="240"/>
      <c r="AHA44" s="240"/>
      <c r="AHB44" s="240"/>
      <c r="AHC44" s="240"/>
      <c r="AHD44" s="240"/>
      <c r="AHE44" s="240"/>
      <c r="AHF44" s="240"/>
      <c r="AHG44" s="240"/>
      <c r="AHH44" s="240"/>
      <c r="AHI44" s="240"/>
      <c r="AHJ44" s="240"/>
      <c r="AHK44" s="240"/>
      <c r="AHL44" s="240"/>
      <c r="AHM44" s="240"/>
      <c r="AHN44" s="240"/>
      <c r="AHO44" s="240"/>
      <c r="AHP44" s="240"/>
      <c r="AHQ44" s="240"/>
      <c r="AHR44" s="240"/>
      <c r="AHS44" s="240"/>
      <c r="AHT44" s="240"/>
      <c r="AHU44" s="240"/>
      <c r="AHV44" s="240"/>
      <c r="AHW44" s="240"/>
      <c r="AHX44" s="240"/>
      <c r="AHY44" s="240"/>
      <c r="AHZ44" s="240"/>
      <c r="AIA44" s="240"/>
      <c r="AIB44" s="240"/>
      <c r="AIC44" s="240"/>
      <c r="AID44" s="240"/>
      <c r="AIE44" s="240"/>
      <c r="AIF44" s="240"/>
      <c r="AIG44" s="240"/>
      <c r="AIH44" s="240"/>
      <c r="AII44" s="240"/>
      <c r="AIJ44" s="240"/>
      <c r="AIK44" s="240"/>
      <c r="AIL44" s="240"/>
      <c r="AIM44" s="240"/>
      <c r="AIN44" s="240"/>
      <c r="AIO44" s="240"/>
      <c r="AIP44" s="240"/>
      <c r="AIQ44" s="240"/>
      <c r="AIR44" s="240"/>
      <c r="AIS44" s="240"/>
      <c r="AIT44" s="240"/>
      <c r="AIU44" s="240"/>
      <c r="AIV44" s="240"/>
      <c r="AIW44" s="240"/>
      <c r="AIX44" s="240"/>
      <c r="AIY44" s="240"/>
      <c r="AIZ44" s="240"/>
      <c r="AJA44" s="240"/>
      <c r="AJB44" s="240"/>
      <c r="AJC44" s="240"/>
      <c r="AJD44" s="240"/>
      <c r="AJE44" s="240"/>
      <c r="AJF44" s="240"/>
      <c r="AJG44" s="240"/>
      <c r="AJH44" s="240"/>
      <c r="AJI44" s="240"/>
      <c r="AJJ44" s="240"/>
      <c r="AJK44" s="240"/>
      <c r="AJL44" s="240"/>
      <c r="AJM44" s="240"/>
      <c r="AJN44" s="240"/>
      <c r="AJO44" s="240"/>
      <c r="AJP44" s="240"/>
      <c r="AJQ44" s="240"/>
      <c r="AJR44" s="240"/>
      <c r="AJS44" s="240"/>
      <c r="AJT44" s="240"/>
      <c r="AJU44" s="240"/>
      <c r="AJV44" s="240"/>
      <c r="AJW44" s="240"/>
      <c r="AJX44" s="240"/>
      <c r="AJY44" s="240"/>
      <c r="AJZ44" s="240"/>
      <c r="AKA44" s="240"/>
      <c r="AKB44" s="240"/>
      <c r="AKC44" s="240"/>
      <c r="AKD44" s="240"/>
      <c r="AKE44" s="240"/>
      <c r="AKF44" s="240"/>
      <c r="AKG44" s="240"/>
      <c r="AKH44" s="240"/>
      <c r="AKI44" s="240"/>
      <c r="AKJ44" s="240"/>
      <c r="AKK44" s="240"/>
      <c r="AKL44" s="240"/>
      <c r="AKM44" s="240"/>
      <c r="AKN44" s="240"/>
      <c r="AKO44" s="240"/>
      <c r="AKP44" s="240"/>
      <c r="AKQ44" s="240"/>
      <c r="AKR44" s="240"/>
      <c r="AKS44" s="240"/>
      <c r="AKT44" s="240"/>
      <c r="AKU44" s="240"/>
      <c r="AKV44" s="240"/>
      <c r="AKW44" s="240"/>
      <c r="AKX44" s="240"/>
      <c r="AKY44" s="240"/>
      <c r="AKZ44" s="240"/>
      <c r="ALA44" s="240"/>
      <c r="ALB44" s="240"/>
      <c r="ALC44" s="240"/>
      <c r="ALD44" s="240"/>
      <c r="ALE44" s="240"/>
      <c r="ALF44" s="240"/>
      <c r="ALG44" s="240"/>
      <c r="ALH44" s="240"/>
      <c r="ALI44" s="240"/>
      <c r="ALJ44" s="240"/>
      <c r="ALK44" s="240"/>
      <c r="ALL44" s="240"/>
      <c r="ALM44" s="240"/>
      <c r="ALN44" s="240"/>
      <c r="ALO44" s="240"/>
      <c r="ALP44" s="240"/>
      <c r="ALQ44" s="240"/>
      <c r="ALR44" s="240"/>
      <c r="ALS44" s="240"/>
      <c r="ALT44" s="240"/>
      <c r="ALU44" s="240"/>
      <c r="ALV44" s="240"/>
      <c r="ALW44" s="240"/>
      <c r="ALX44" s="240"/>
      <c r="ALY44" s="240"/>
      <c r="ALZ44" s="240"/>
      <c r="AMA44" s="240"/>
      <c r="AMB44" s="240"/>
      <c r="AMC44" s="240"/>
      <c r="AMD44" s="240"/>
      <c r="AME44" s="240"/>
      <c r="AMF44" s="240"/>
      <c r="AMG44" s="240"/>
      <c r="AMH44" s="240"/>
      <c r="AMI44" s="240"/>
      <c r="AMJ44" s="240"/>
      <c r="AMK44" s="240"/>
      <c r="AML44" s="240"/>
      <c r="AMM44" s="240"/>
      <c r="AMN44" s="240"/>
      <c r="AMO44" s="240"/>
      <c r="AMP44" s="240"/>
      <c r="AMQ44" s="240"/>
      <c r="AMR44" s="240"/>
      <c r="AMS44" s="240"/>
      <c r="AMT44" s="240"/>
      <c r="AMU44" s="240"/>
      <c r="AMV44" s="240"/>
      <c r="AMW44" s="240"/>
      <c r="AMX44" s="240"/>
      <c r="AMY44" s="240"/>
      <c r="AMZ44" s="240"/>
      <c r="ANA44" s="240"/>
      <c r="ANB44" s="240"/>
      <c r="ANC44" s="240"/>
      <c r="AND44" s="240"/>
      <c r="ANE44" s="240"/>
      <c r="ANF44" s="240"/>
      <c r="ANG44" s="240"/>
      <c r="ANH44" s="240"/>
      <c r="ANI44" s="240"/>
      <c r="ANJ44" s="240"/>
      <c r="ANK44" s="240"/>
      <c r="ANL44" s="240"/>
      <c r="ANM44" s="240"/>
      <c r="ANN44" s="240"/>
      <c r="ANO44" s="240"/>
      <c r="ANP44" s="240"/>
      <c r="ANQ44" s="240"/>
      <c r="ANR44" s="240"/>
      <c r="ANS44" s="240"/>
      <c r="ANT44" s="240"/>
      <c r="ANU44" s="240"/>
      <c r="ANV44" s="240"/>
      <c r="ANW44" s="240"/>
      <c r="ANX44" s="240"/>
      <c r="ANY44" s="240"/>
      <c r="ANZ44" s="240"/>
      <c r="AOA44" s="240"/>
      <c r="AOB44" s="240"/>
      <c r="AOC44" s="240"/>
      <c r="AOD44" s="240"/>
      <c r="AOE44" s="240"/>
      <c r="AOF44" s="240"/>
      <c r="AOG44" s="240"/>
      <c r="AOH44" s="240"/>
      <c r="AOI44" s="240"/>
      <c r="AOJ44" s="240"/>
      <c r="AOK44" s="240"/>
      <c r="AOL44" s="240"/>
      <c r="AOM44" s="240"/>
      <c r="AON44" s="240"/>
      <c r="AOO44" s="240"/>
      <c r="AOP44" s="240"/>
      <c r="AOQ44" s="240"/>
      <c r="AOR44" s="240"/>
      <c r="AOS44" s="240"/>
      <c r="AOT44" s="240"/>
      <c r="AOU44" s="240"/>
      <c r="AOV44" s="240"/>
      <c r="AOW44" s="240"/>
      <c r="AOX44" s="240"/>
      <c r="AOY44" s="240"/>
      <c r="AOZ44" s="240"/>
      <c r="APA44" s="240"/>
      <c r="APB44" s="240"/>
      <c r="APC44" s="240"/>
      <c r="APD44" s="240"/>
      <c r="APE44" s="240"/>
      <c r="APF44" s="240"/>
      <c r="APG44" s="240"/>
      <c r="APH44" s="240"/>
      <c r="API44" s="240"/>
      <c r="APJ44" s="240"/>
      <c r="APK44" s="240"/>
      <c r="APL44" s="240"/>
      <c r="APM44" s="240"/>
      <c r="APN44" s="240"/>
      <c r="APO44" s="240"/>
      <c r="APP44" s="240"/>
      <c r="APQ44" s="240"/>
      <c r="APR44" s="240"/>
      <c r="APS44" s="240"/>
      <c r="APT44" s="240"/>
      <c r="APU44" s="240"/>
      <c r="APV44" s="240"/>
      <c r="APW44" s="240"/>
      <c r="APX44" s="240"/>
      <c r="APY44" s="240"/>
      <c r="APZ44" s="240"/>
      <c r="AQA44" s="240"/>
      <c r="AQB44" s="240"/>
      <c r="AQC44" s="240"/>
      <c r="AQD44" s="240"/>
      <c r="AQE44" s="240"/>
      <c r="AQF44" s="240"/>
      <c r="AQG44" s="240"/>
      <c r="AQH44" s="240"/>
      <c r="AQI44" s="240"/>
      <c r="AQJ44" s="240"/>
      <c r="AQK44" s="240"/>
      <c r="AQL44" s="240"/>
      <c r="AQM44" s="240"/>
      <c r="AQN44" s="240"/>
      <c r="AQO44" s="240"/>
      <c r="AQP44" s="240"/>
      <c r="AQQ44" s="240"/>
      <c r="AQR44" s="240"/>
      <c r="AQS44" s="240"/>
      <c r="AQT44" s="240"/>
      <c r="AQU44" s="240"/>
      <c r="AQV44" s="240"/>
      <c r="AQW44" s="240"/>
      <c r="AQX44" s="240"/>
      <c r="AQY44" s="240"/>
      <c r="AQZ44" s="240"/>
      <c r="ARA44" s="240"/>
      <c r="ARB44" s="240"/>
      <c r="ARC44" s="240"/>
      <c r="ARD44" s="240"/>
      <c r="ARE44" s="240"/>
      <c r="ARF44" s="240"/>
      <c r="ARG44" s="240"/>
      <c r="ARH44" s="240"/>
      <c r="ARI44" s="240"/>
      <c r="ARJ44" s="240"/>
      <c r="ARK44" s="240"/>
      <c r="ARL44" s="240"/>
      <c r="ARM44" s="240"/>
      <c r="ARN44" s="240"/>
      <c r="ARO44" s="240"/>
      <c r="ARP44" s="240"/>
      <c r="ARQ44" s="240"/>
      <c r="ARR44" s="240"/>
      <c r="ARS44" s="240"/>
      <c r="ART44" s="240"/>
      <c r="ARU44" s="240"/>
      <c r="ARV44" s="240"/>
      <c r="ARW44" s="240"/>
      <c r="ARX44" s="240"/>
      <c r="ARY44" s="240"/>
      <c r="ARZ44" s="240"/>
      <c r="ASA44" s="240"/>
      <c r="ASB44" s="240"/>
      <c r="ASC44" s="240"/>
      <c r="ASD44" s="240"/>
      <c r="ASE44" s="240"/>
      <c r="ASF44" s="240"/>
      <c r="ASG44" s="240"/>
      <c r="ASH44" s="240"/>
      <c r="ASI44" s="240"/>
      <c r="ASJ44" s="240"/>
      <c r="ASK44" s="240"/>
      <c r="ASL44" s="240"/>
      <c r="ASM44" s="240"/>
      <c r="ASN44" s="240"/>
      <c r="ASO44" s="240"/>
      <c r="ASP44" s="240"/>
      <c r="ASQ44" s="240"/>
      <c r="ASR44" s="240"/>
      <c r="ASS44" s="240"/>
      <c r="AST44" s="240"/>
      <c r="ASU44" s="240"/>
      <c r="ASV44" s="240"/>
      <c r="ASW44" s="240"/>
      <c r="ASX44" s="240"/>
      <c r="ASY44" s="240"/>
      <c r="ASZ44" s="240"/>
      <c r="ATA44" s="240"/>
      <c r="ATB44" s="240"/>
      <c r="ATC44" s="240"/>
      <c r="ATD44" s="240"/>
      <c r="ATE44" s="240"/>
      <c r="ATF44" s="240"/>
      <c r="ATG44" s="240"/>
      <c r="ATH44" s="240"/>
      <c r="ATI44" s="240"/>
      <c r="ATJ44" s="240"/>
      <c r="ATK44" s="240"/>
      <c r="ATL44" s="240"/>
      <c r="ATM44" s="240"/>
      <c r="ATN44" s="240"/>
      <c r="ATO44" s="240"/>
      <c r="ATP44" s="240"/>
      <c r="ATQ44" s="240"/>
      <c r="ATR44" s="240"/>
      <c r="ATS44" s="240"/>
      <c r="ATT44" s="240"/>
      <c r="ATU44" s="240"/>
      <c r="ATV44" s="240"/>
      <c r="ATW44" s="240"/>
      <c r="ATX44" s="240"/>
      <c r="ATY44" s="240"/>
      <c r="ATZ44" s="240"/>
      <c r="AUA44" s="240"/>
      <c r="AUB44" s="240"/>
      <c r="AUC44" s="240"/>
      <c r="AUD44" s="240"/>
      <c r="AUE44" s="240"/>
      <c r="AUF44" s="240"/>
      <c r="AUG44" s="240"/>
      <c r="AUH44" s="240"/>
      <c r="AUI44" s="240"/>
      <c r="AUJ44" s="240"/>
      <c r="AUK44" s="240"/>
      <c r="AUL44" s="240"/>
      <c r="AUM44" s="240"/>
      <c r="AUN44" s="240"/>
      <c r="AUO44" s="240"/>
      <c r="AUP44" s="240"/>
      <c r="AUQ44" s="240"/>
      <c r="AUR44" s="240"/>
      <c r="AUS44" s="240"/>
      <c r="AUT44" s="240"/>
      <c r="AUU44" s="240"/>
      <c r="AUV44" s="240"/>
      <c r="AUW44" s="240"/>
      <c r="AUX44" s="240"/>
      <c r="AUY44" s="240"/>
      <c r="AUZ44" s="240"/>
      <c r="AVA44" s="240"/>
      <c r="AVB44" s="240"/>
      <c r="AVC44" s="240"/>
      <c r="AVD44" s="240"/>
      <c r="AVE44" s="240"/>
      <c r="AVF44" s="240"/>
      <c r="AVG44" s="240"/>
      <c r="AVH44" s="240"/>
      <c r="AVI44" s="240"/>
      <c r="AVJ44" s="240"/>
      <c r="AVK44" s="240"/>
      <c r="AVL44" s="240"/>
      <c r="AVM44" s="240"/>
      <c r="AVN44" s="240"/>
      <c r="AVO44" s="240"/>
      <c r="AVP44" s="240"/>
      <c r="AVQ44" s="240"/>
      <c r="AVR44" s="240"/>
      <c r="AVS44" s="240"/>
      <c r="AVT44" s="240"/>
      <c r="AVU44" s="240"/>
      <c r="AVV44" s="240"/>
      <c r="AVW44" s="240"/>
      <c r="AVX44" s="240"/>
      <c r="AVY44" s="240"/>
      <c r="AVZ44" s="240"/>
      <c r="AWA44" s="240"/>
      <c r="AWB44" s="240"/>
      <c r="AWC44" s="240"/>
      <c r="AWD44" s="240"/>
      <c r="AWE44" s="240"/>
      <c r="AWF44" s="240"/>
      <c r="AWG44" s="240"/>
      <c r="AWH44" s="240"/>
      <c r="AWI44" s="240"/>
      <c r="AWJ44" s="240"/>
      <c r="AWK44" s="240"/>
      <c r="AWL44" s="240"/>
      <c r="AWM44" s="240"/>
      <c r="AWN44" s="240"/>
      <c r="AWO44" s="240"/>
      <c r="AWP44" s="240"/>
      <c r="AWQ44" s="240"/>
      <c r="AWR44" s="240"/>
      <c r="AWS44" s="240"/>
      <c r="AWT44" s="240"/>
      <c r="AWU44" s="240"/>
      <c r="AWV44" s="240"/>
      <c r="AWW44" s="240"/>
      <c r="AWX44" s="240"/>
      <c r="AWY44" s="240"/>
      <c r="AWZ44" s="240"/>
      <c r="AXA44" s="240"/>
      <c r="AXB44" s="240"/>
      <c r="AXC44" s="240"/>
      <c r="AXD44" s="240"/>
      <c r="AXE44" s="240"/>
      <c r="AXF44" s="240"/>
      <c r="AXG44" s="240"/>
      <c r="AXH44" s="240"/>
      <c r="AXI44" s="240"/>
      <c r="AXJ44" s="240"/>
      <c r="AXK44" s="240"/>
      <c r="AXL44" s="240"/>
      <c r="AXM44" s="240"/>
      <c r="AXN44" s="240"/>
      <c r="AXO44" s="240"/>
      <c r="AXP44" s="240"/>
      <c r="AXQ44" s="240"/>
      <c r="AXR44" s="240"/>
      <c r="AXS44" s="240"/>
      <c r="AXT44" s="240"/>
      <c r="AXU44" s="240"/>
      <c r="AXV44" s="240"/>
      <c r="AXW44" s="240"/>
      <c r="AXX44" s="240"/>
      <c r="AXY44" s="240"/>
      <c r="AXZ44" s="240"/>
      <c r="AYA44" s="240"/>
      <c r="AYB44" s="240"/>
      <c r="AYC44" s="240"/>
      <c r="AYD44" s="240"/>
      <c r="AYE44" s="240"/>
      <c r="AYF44" s="240"/>
      <c r="AYG44" s="240"/>
      <c r="AYH44" s="240"/>
      <c r="AYI44" s="240"/>
      <c r="AYJ44" s="240"/>
      <c r="AYK44" s="240"/>
      <c r="AYL44" s="240"/>
      <c r="AYM44" s="240"/>
      <c r="AYN44" s="240"/>
      <c r="AYO44" s="240"/>
      <c r="AYP44" s="240"/>
      <c r="AYQ44" s="240"/>
      <c r="AYR44" s="240"/>
      <c r="AYS44" s="240"/>
      <c r="AYT44" s="240"/>
      <c r="AYU44" s="240"/>
      <c r="AYV44" s="240"/>
      <c r="AYW44" s="240"/>
      <c r="AYX44" s="240"/>
      <c r="AYY44" s="240"/>
      <c r="AYZ44" s="240"/>
      <c r="AZA44" s="240"/>
      <c r="AZB44" s="240"/>
      <c r="AZC44" s="240"/>
      <c r="AZD44" s="240"/>
      <c r="AZE44" s="240"/>
      <c r="AZF44" s="240"/>
      <c r="AZG44" s="240"/>
      <c r="AZH44" s="240"/>
      <c r="AZI44" s="240"/>
      <c r="AZJ44" s="240"/>
      <c r="AZK44" s="240"/>
      <c r="AZL44" s="240"/>
      <c r="AZM44" s="240"/>
      <c r="AZN44" s="240"/>
      <c r="AZO44" s="240"/>
      <c r="AZP44" s="240"/>
      <c r="AZQ44" s="240"/>
      <c r="AZR44" s="240"/>
      <c r="AZS44" s="240"/>
      <c r="AZT44" s="240"/>
      <c r="AZU44" s="240"/>
      <c r="AZV44" s="240"/>
      <c r="AZW44" s="240"/>
      <c r="AZX44" s="240"/>
      <c r="AZY44" s="240"/>
      <c r="AZZ44" s="240"/>
      <c r="BAA44" s="240"/>
      <c r="BAB44" s="240"/>
      <c r="BAC44" s="240"/>
      <c r="BAD44" s="240"/>
      <c r="BAE44" s="240"/>
      <c r="BAF44" s="240"/>
      <c r="BAG44" s="240"/>
      <c r="BAH44" s="240"/>
      <c r="BAI44" s="240"/>
      <c r="BAJ44" s="240"/>
      <c r="BAK44" s="240"/>
      <c r="BAL44" s="240"/>
      <c r="BAM44" s="240"/>
      <c r="BAN44" s="240"/>
      <c r="BAO44" s="240"/>
      <c r="BAP44" s="240"/>
      <c r="BAQ44" s="240"/>
      <c r="BAR44" s="240"/>
      <c r="BAS44" s="240"/>
      <c r="BAT44" s="240"/>
      <c r="BAU44" s="240"/>
      <c r="BAV44" s="240"/>
      <c r="BAW44" s="240"/>
      <c r="BAX44" s="240"/>
      <c r="BAY44" s="240"/>
      <c r="BAZ44" s="240"/>
      <c r="BBA44" s="240"/>
      <c r="BBB44" s="240"/>
      <c r="BBC44" s="240"/>
      <c r="BBD44" s="240"/>
      <c r="BBE44" s="240"/>
      <c r="BBF44" s="240"/>
      <c r="BBG44" s="240"/>
      <c r="BBH44" s="240"/>
      <c r="BBI44" s="240"/>
      <c r="BBJ44" s="240"/>
      <c r="BBK44" s="240"/>
      <c r="BBL44" s="240"/>
      <c r="BBM44" s="240"/>
      <c r="BBN44" s="240"/>
      <c r="BBO44" s="240"/>
      <c r="BBP44" s="240"/>
      <c r="BBQ44" s="240"/>
      <c r="BBR44" s="240"/>
      <c r="BBS44" s="240"/>
      <c r="BBT44" s="240"/>
      <c r="BBU44" s="240"/>
      <c r="BBV44" s="240"/>
      <c r="BBW44" s="240"/>
      <c r="BBX44" s="240"/>
      <c r="BBY44" s="240"/>
      <c r="BBZ44" s="240"/>
      <c r="BCA44" s="240"/>
      <c r="BCB44" s="240"/>
      <c r="BCC44" s="240"/>
      <c r="BCD44" s="240"/>
      <c r="BCE44" s="240"/>
      <c r="BCF44" s="240"/>
      <c r="BCG44" s="240"/>
      <c r="BCH44" s="240"/>
      <c r="BCI44" s="240"/>
      <c r="BCJ44" s="240"/>
      <c r="BCK44" s="240"/>
      <c r="BCL44" s="240"/>
      <c r="BCM44" s="240"/>
      <c r="BCN44" s="240"/>
      <c r="BCO44" s="240"/>
      <c r="BCP44" s="240"/>
      <c r="BCQ44" s="240"/>
      <c r="BCR44" s="240"/>
      <c r="BCS44" s="240"/>
      <c r="BCT44" s="240"/>
      <c r="BCU44" s="240"/>
      <c r="BCV44" s="240"/>
      <c r="BCW44" s="240"/>
      <c r="BCX44" s="240"/>
      <c r="BCY44" s="240"/>
      <c r="BCZ44" s="240"/>
      <c r="BDA44" s="240"/>
      <c r="BDB44" s="240"/>
      <c r="BDC44" s="240"/>
      <c r="BDD44" s="240"/>
      <c r="BDE44" s="240"/>
      <c r="BDF44" s="240"/>
      <c r="BDG44" s="240"/>
      <c r="BDH44" s="240"/>
      <c r="BDI44" s="240"/>
      <c r="BDJ44" s="240"/>
      <c r="BDK44" s="240"/>
      <c r="BDL44" s="240"/>
      <c r="BDM44" s="240"/>
      <c r="BDN44" s="240"/>
      <c r="BDO44" s="240"/>
      <c r="BDP44" s="240"/>
      <c r="BDQ44" s="240"/>
      <c r="BDR44" s="240"/>
      <c r="BDS44" s="240"/>
      <c r="BDT44" s="240"/>
      <c r="BDU44" s="240"/>
      <c r="BDV44" s="240"/>
      <c r="BDW44" s="240"/>
      <c r="BDX44" s="240"/>
      <c r="BDY44" s="240"/>
      <c r="BDZ44" s="240"/>
      <c r="BEA44" s="240"/>
      <c r="BEB44" s="240"/>
      <c r="BEC44" s="240"/>
      <c r="BED44" s="240"/>
      <c r="BEE44" s="240"/>
      <c r="BEF44" s="240"/>
      <c r="BEG44" s="240"/>
      <c r="BEH44" s="240"/>
      <c r="BEI44" s="240"/>
      <c r="BEJ44" s="240"/>
      <c r="BEK44" s="240"/>
      <c r="BEL44" s="240"/>
      <c r="BEM44" s="240"/>
      <c r="BEN44" s="240"/>
      <c r="BEO44" s="240"/>
      <c r="BEP44" s="240"/>
      <c r="BEQ44" s="240"/>
      <c r="BER44" s="240"/>
      <c r="BES44" s="240"/>
      <c r="BET44" s="240"/>
      <c r="BEU44" s="240"/>
      <c r="BEV44" s="240"/>
      <c r="BEW44" s="240"/>
      <c r="BEX44" s="240"/>
      <c r="BEY44" s="240"/>
      <c r="BEZ44" s="240"/>
      <c r="BFA44" s="240"/>
      <c r="BFB44" s="240"/>
      <c r="BFC44" s="240"/>
      <c r="BFD44" s="240"/>
      <c r="BFE44" s="240"/>
      <c r="BFF44" s="240"/>
      <c r="BFG44" s="240"/>
      <c r="BFH44" s="240"/>
      <c r="BFI44" s="240"/>
      <c r="BFJ44" s="240"/>
      <c r="BFK44" s="240"/>
      <c r="BFL44" s="240"/>
      <c r="BFM44" s="240"/>
      <c r="BFN44" s="240"/>
      <c r="BFO44" s="240"/>
      <c r="BFP44" s="240"/>
      <c r="BFQ44" s="240"/>
      <c r="BFR44" s="240"/>
      <c r="BFS44" s="240"/>
      <c r="BFT44" s="240"/>
      <c r="BFU44" s="240"/>
      <c r="BFV44" s="240"/>
      <c r="BFW44" s="240"/>
      <c r="BFX44" s="240"/>
      <c r="BFY44" s="240"/>
      <c r="BFZ44" s="240"/>
      <c r="BGA44" s="240"/>
      <c r="BGB44" s="240"/>
      <c r="BGC44" s="240"/>
      <c r="BGD44" s="240"/>
      <c r="BGE44" s="240"/>
      <c r="BGF44" s="240"/>
      <c r="BGG44" s="240"/>
      <c r="BGH44" s="240"/>
      <c r="BGI44" s="240"/>
      <c r="BGJ44" s="240"/>
      <c r="BGK44" s="240"/>
      <c r="BGL44" s="240"/>
      <c r="BGM44" s="240"/>
      <c r="BGN44" s="240"/>
      <c r="BGO44" s="240"/>
      <c r="BGP44" s="240"/>
      <c r="BGQ44" s="240"/>
      <c r="BGR44" s="240"/>
      <c r="BGS44" s="240"/>
      <c r="BGT44" s="240"/>
      <c r="BGU44" s="240"/>
      <c r="BGV44" s="240"/>
      <c r="BGW44" s="240"/>
      <c r="BGX44" s="240"/>
      <c r="BGY44" s="240"/>
      <c r="BGZ44" s="240"/>
      <c r="BHA44" s="240"/>
      <c r="BHB44" s="240"/>
      <c r="BHC44" s="240"/>
      <c r="BHD44" s="240"/>
      <c r="BHE44" s="240"/>
      <c r="BHF44" s="240"/>
      <c r="BHG44" s="240"/>
      <c r="BHH44" s="240"/>
      <c r="BHI44" s="240"/>
      <c r="BHJ44" s="240"/>
      <c r="BHK44" s="240"/>
      <c r="BHL44" s="240"/>
      <c r="BHM44" s="240"/>
      <c r="BHN44" s="240"/>
      <c r="BHO44" s="240"/>
      <c r="BHP44" s="240"/>
      <c r="BHQ44" s="240"/>
      <c r="BHR44" s="240"/>
      <c r="BHS44" s="240"/>
      <c r="BHT44" s="240"/>
      <c r="BHU44" s="240"/>
      <c r="BHV44" s="240"/>
      <c r="BHW44" s="240"/>
      <c r="BHX44" s="240"/>
      <c r="BHY44" s="240"/>
      <c r="BHZ44" s="240"/>
      <c r="BIA44" s="240"/>
      <c r="BIB44" s="240"/>
      <c r="BIC44" s="240"/>
      <c r="BID44" s="240"/>
      <c r="BIE44" s="240"/>
      <c r="BIF44" s="240"/>
      <c r="BIG44" s="240"/>
      <c r="BIH44" s="240"/>
      <c r="BII44" s="240"/>
      <c r="BIJ44" s="240"/>
      <c r="BIK44" s="240"/>
      <c r="BIL44" s="240"/>
      <c r="BIM44" s="240"/>
      <c r="BIN44" s="240"/>
      <c r="BIO44" s="240"/>
      <c r="BIP44" s="240"/>
      <c r="BIQ44" s="240"/>
      <c r="BIR44" s="240"/>
      <c r="BIS44" s="240"/>
      <c r="BIT44" s="240"/>
      <c r="BIU44" s="240"/>
      <c r="BIV44" s="240"/>
      <c r="BIW44" s="240"/>
      <c r="BIX44" s="240"/>
      <c r="BIY44" s="240"/>
      <c r="BIZ44" s="240"/>
      <c r="BJA44" s="240"/>
      <c r="BJB44" s="240"/>
      <c r="BJC44" s="240"/>
      <c r="BJD44" s="240"/>
      <c r="BJE44" s="240"/>
      <c r="BJF44" s="240"/>
      <c r="BJG44" s="240"/>
      <c r="BJH44" s="240"/>
      <c r="BJI44" s="240"/>
      <c r="BJJ44" s="240"/>
      <c r="BJK44" s="240"/>
      <c r="BJL44" s="240"/>
      <c r="BJM44" s="240"/>
      <c r="BJN44" s="240"/>
      <c r="BJO44" s="240"/>
      <c r="BJP44" s="240"/>
      <c r="BJQ44" s="240"/>
      <c r="BJR44" s="240"/>
      <c r="BJS44" s="240"/>
      <c r="BJT44" s="240"/>
      <c r="BJU44" s="240"/>
      <c r="BJV44" s="240"/>
      <c r="BJW44" s="240"/>
      <c r="BJX44" s="240"/>
      <c r="BJY44" s="240"/>
      <c r="BJZ44" s="240"/>
      <c r="BKA44" s="240"/>
      <c r="BKB44" s="240"/>
      <c r="BKC44" s="240"/>
      <c r="BKD44" s="240"/>
      <c r="BKE44" s="240"/>
      <c r="BKF44" s="240"/>
      <c r="BKG44" s="240"/>
      <c r="BKH44" s="240"/>
      <c r="BKI44" s="240"/>
      <c r="BKJ44" s="240"/>
      <c r="BKK44" s="240"/>
      <c r="BKL44" s="240"/>
      <c r="BKM44" s="240"/>
      <c r="BKN44" s="240"/>
      <c r="BKO44" s="240"/>
      <c r="BKP44" s="240"/>
      <c r="BKQ44" s="240"/>
      <c r="BKR44" s="240"/>
      <c r="BKS44" s="240"/>
      <c r="BKT44" s="240"/>
      <c r="BKU44" s="240"/>
      <c r="BKV44" s="240"/>
      <c r="BKW44" s="240"/>
      <c r="BKX44" s="240"/>
      <c r="BKY44" s="240"/>
      <c r="BKZ44" s="240"/>
      <c r="BLA44" s="240"/>
      <c r="BLB44" s="240"/>
      <c r="BLC44" s="240"/>
      <c r="BLD44" s="240"/>
      <c r="BLE44" s="240"/>
      <c r="BLF44" s="240"/>
      <c r="BLG44" s="240"/>
      <c r="BLH44" s="240"/>
      <c r="BLI44" s="240"/>
      <c r="BLJ44" s="240"/>
      <c r="BLK44" s="240"/>
      <c r="BLL44" s="240"/>
      <c r="BLM44" s="240"/>
      <c r="BLN44" s="240"/>
      <c r="BLO44" s="240"/>
      <c r="BLP44" s="240"/>
      <c r="BLQ44" s="240"/>
      <c r="BLR44" s="240"/>
      <c r="BLS44" s="240"/>
      <c r="BLT44" s="240"/>
      <c r="BLU44" s="240"/>
      <c r="BLV44" s="240"/>
      <c r="BLW44" s="240"/>
      <c r="BLX44" s="240"/>
      <c r="BLY44" s="240"/>
      <c r="BLZ44" s="240"/>
      <c r="BMA44" s="240"/>
      <c r="BMB44" s="240"/>
      <c r="BMC44" s="240"/>
      <c r="BMD44" s="240"/>
      <c r="BME44" s="240"/>
      <c r="BMF44" s="240"/>
      <c r="BMG44" s="240"/>
      <c r="BMH44" s="240"/>
      <c r="BMI44" s="240"/>
      <c r="BMJ44" s="240"/>
      <c r="BMK44" s="240"/>
      <c r="BML44" s="240"/>
      <c r="BMM44" s="240"/>
      <c r="BMN44" s="240"/>
      <c r="BMO44" s="240"/>
      <c r="BMP44" s="240"/>
      <c r="BMQ44" s="240"/>
      <c r="BMR44" s="240"/>
      <c r="BMS44" s="240"/>
      <c r="BMT44" s="240"/>
      <c r="BMU44" s="240"/>
      <c r="BMV44" s="240"/>
      <c r="BMW44" s="240"/>
      <c r="BMX44" s="240"/>
      <c r="BMY44" s="240"/>
      <c r="BMZ44" s="240"/>
      <c r="BNA44" s="240"/>
      <c r="BNB44" s="240"/>
      <c r="BNC44" s="240"/>
      <c r="BND44" s="240"/>
      <c r="BNE44" s="240"/>
      <c r="BNF44" s="240"/>
      <c r="BNG44" s="240"/>
      <c r="BNH44" s="240"/>
      <c r="BNI44" s="240"/>
      <c r="BNJ44" s="240"/>
      <c r="BNK44" s="240"/>
      <c r="BNL44" s="240"/>
      <c r="BNM44" s="240"/>
      <c r="BNN44" s="240"/>
      <c r="BNO44" s="240"/>
      <c r="BNP44" s="240"/>
      <c r="BNQ44" s="240"/>
      <c r="BNR44" s="240"/>
      <c r="BNS44" s="240"/>
      <c r="BNT44" s="240"/>
      <c r="BNU44" s="240"/>
      <c r="BNV44" s="240"/>
      <c r="BNW44" s="240"/>
      <c r="BNX44" s="240"/>
      <c r="BNY44" s="240"/>
      <c r="BNZ44" s="240"/>
      <c r="BOA44" s="240"/>
      <c r="BOB44" s="240"/>
      <c r="BOC44" s="240"/>
      <c r="BOD44" s="240"/>
      <c r="BOE44" s="240"/>
      <c r="BOF44" s="240"/>
      <c r="BOG44" s="240"/>
      <c r="BOH44" s="240"/>
      <c r="BOI44" s="240"/>
      <c r="BOJ44" s="240"/>
      <c r="BOK44" s="240"/>
      <c r="BOL44" s="240"/>
      <c r="BOM44" s="240"/>
      <c r="BON44" s="240"/>
      <c r="BOO44" s="240"/>
      <c r="BOP44" s="240"/>
      <c r="BOQ44" s="240"/>
      <c r="BOR44" s="240"/>
      <c r="BOS44" s="240"/>
      <c r="BOT44" s="240"/>
      <c r="BOU44" s="240"/>
      <c r="BOV44" s="240"/>
      <c r="BOW44" s="240"/>
      <c r="BOX44" s="240"/>
      <c r="BOY44" s="240"/>
      <c r="BOZ44" s="240"/>
      <c r="BPA44" s="240"/>
      <c r="BPB44" s="240"/>
      <c r="BPC44" s="240"/>
      <c r="BPD44" s="240"/>
      <c r="BPE44" s="240"/>
      <c r="BPF44" s="240"/>
      <c r="BPG44" s="240"/>
      <c r="BPH44" s="240"/>
      <c r="BPI44" s="240"/>
      <c r="BPJ44" s="240"/>
      <c r="BPK44" s="240"/>
      <c r="BPL44" s="240"/>
      <c r="BPM44" s="240"/>
      <c r="BPN44" s="240"/>
      <c r="BPO44" s="240"/>
      <c r="BPP44" s="240"/>
      <c r="BPQ44" s="240"/>
      <c r="BPR44" s="240"/>
      <c r="BPS44" s="240"/>
      <c r="BPT44" s="240"/>
      <c r="BPU44" s="240"/>
      <c r="BPV44" s="240"/>
      <c r="BPW44" s="240"/>
      <c r="BPX44" s="240"/>
      <c r="BPY44" s="240"/>
      <c r="BPZ44" s="240"/>
      <c r="BQA44" s="240"/>
      <c r="BQB44" s="240"/>
      <c r="BQC44" s="240"/>
      <c r="BQD44" s="240"/>
      <c r="BQE44" s="240"/>
      <c r="BQF44" s="240"/>
      <c r="BQG44" s="240"/>
      <c r="BQH44" s="240"/>
      <c r="BQI44" s="240"/>
      <c r="BQJ44" s="240"/>
      <c r="BQK44" s="240"/>
      <c r="BQL44" s="240"/>
      <c r="BQM44" s="240"/>
      <c r="BQN44" s="240"/>
      <c r="BQO44" s="240"/>
      <c r="BQP44" s="240"/>
      <c r="BQQ44" s="240"/>
      <c r="BQR44" s="240"/>
      <c r="BQS44" s="240"/>
      <c r="BQT44" s="240"/>
      <c r="BQU44" s="240"/>
      <c r="BQV44" s="240"/>
      <c r="BQW44" s="240"/>
      <c r="BQX44" s="240"/>
      <c r="BQY44" s="240"/>
      <c r="BQZ44" s="240"/>
      <c r="BRA44" s="240"/>
      <c r="BRB44" s="240"/>
      <c r="BRC44" s="240"/>
      <c r="BRD44" s="240"/>
      <c r="BRE44" s="240"/>
      <c r="BRF44" s="240"/>
      <c r="BRG44" s="240"/>
      <c r="BRH44" s="240"/>
      <c r="BRI44" s="240"/>
      <c r="BRJ44" s="240"/>
      <c r="BRK44" s="240"/>
      <c r="BRL44" s="240"/>
      <c r="BRM44" s="240"/>
      <c r="BRN44" s="240"/>
      <c r="BRO44" s="240"/>
      <c r="BRP44" s="240"/>
      <c r="BRQ44" s="240"/>
      <c r="BRR44" s="240"/>
      <c r="BRS44" s="240"/>
      <c r="BRT44" s="240"/>
      <c r="BRU44" s="240"/>
      <c r="BRV44" s="240"/>
      <c r="BRW44" s="240"/>
      <c r="BRX44" s="240"/>
      <c r="BRY44" s="240"/>
      <c r="BRZ44" s="240"/>
      <c r="BSA44" s="240"/>
      <c r="BSB44" s="240"/>
      <c r="BSC44" s="240"/>
      <c r="BSD44" s="240"/>
      <c r="BSE44" s="240"/>
      <c r="BSF44" s="240"/>
      <c r="BSG44" s="240"/>
      <c r="BSH44" s="240"/>
      <c r="BSI44" s="240"/>
      <c r="BSJ44" s="240"/>
      <c r="BSK44" s="240"/>
      <c r="BSL44" s="240"/>
      <c r="BSM44" s="240"/>
      <c r="BSN44" s="240"/>
      <c r="BSO44" s="240"/>
      <c r="BSP44" s="240"/>
      <c r="BSQ44" s="240"/>
      <c r="BSR44" s="240"/>
      <c r="BSS44" s="240"/>
      <c r="BST44" s="240"/>
      <c r="BSU44" s="240"/>
      <c r="BSV44" s="240"/>
      <c r="BSW44" s="240"/>
      <c r="BSX44" s="240"/>
      <c r="BSY44" s="240"/>
      <c r="BSZ44" s="240"/>
      <c r="BTA44" s="240"/>
      <c r="BTB44" s="240"/>
      <c r="BTC44" s="240"/>
      <c r="BTD44" s="240"/>
      <c r="BTE44" s="240"/>
      <c r="BTF44" s="240"/>
      <c r="BTG44" s="240"/>
      <c r="BTH44" s="240"/>
      <c r="BTI44" s="240"/>
      <c r="BTJ44" s="240"/>
      <c r="BTK44" s="240"/>
      <c r="BTL44" s="240"/>
      <c r="BTM44" s="240"/>
      <c r="BTN44" s="240"/>
      <c r="BTO44" s="240"/>
      <c r="BTP44" s="240"/>
      <c r="BTQ44" s="240"/>
      <c r="BTR44" s="240"/>
      <c r="BTS44" s="240"/>
      <c r="BTT44" s="240"/>
      <c r="BTU44" s="240"/>
      <c r="BTV44" s="240"/>
      <c r="BTW44" s="240"/>
      <c r="BTX44" s="240"/>
      <c r="BTY44" s="240"/>
      <c r="BTZ44" s="240"/>
      <c r="BUA44" s="240"/>
      <c r="BUB44" s="240"/>
      <c r="BUC44" s="240"/>
      <c r="BUD44" s="240"/>
      <c r="BUE44" s="240"/>
      <c r="BUF44" s="240"/>
      <c r="BUG44" s="240"/>
      <c r="BUH44" s="240"/>
      <c r="BUI44" s="240"/>
      <c r="BUJ44" s="240"/>
      <c r="BUK44" s="240"/>
      <c r="BUL44" s="240"/>
      <c r="BUM44" s="240"/>
      <c r="BUN44" s="240"/>
      <c r="BUO44" s="240"/>
      <c r="BUP44" s="240"/>
      <c r="BUQ44" s="240"/>
      <c r="BUR44" s="240"/>
      <c r="BUS44" s="240"/>
      <c r="BUT44" s="240"/>
      <c r="BUU44" s="240"/>
      <c r="BUV44" s="240"/>
      <c r="BUW44" s="240"/>
      <c r="BUX44" s="240"/>
      <c r="BUY44" s="240"/>
      <c r="BUZ44" s="240"/>
      <c r="BVA44" s="240"/>
      <c r="BVB44" s="240"/>
      <c r="BVC44" s="240"/>
      <c r="BVD44" s="240"/>
      <c r="BVE44" s="240"/>
      <c r="BVF44" s="240"/>
      <c r="BVG44" s="240"/>
      <c r="BVH44" s="240"/>
      <c r="BVI44" s="240"/>
      <c r="BVJ44" s="240"/>
      <c r="BVK44" s="240"/>
      <c r="BVL44" s="240"/>
      <c r="BVM44" s="240"/>
      <c r="BVN44" s="240"/>
      <c r="BVO44" s="240"/>
      <c r="BVP44" s="240"/>
      <c r="BVQ44" s="240"/>
      <c r="BVR44" s="240"/>
      <c r="BVS44" s="240"/>
      <c r="BVT44" s="240"/>
      <c r="BVU44" s="240"/>
      <c r="BVV44" s="240"/>
      <c r="BVW44" s="240"/>
      <c r="BVX44" s="240"/>
      <c r="BVY44" s="240"/>
      <c r="BVZ44" s="240"/>
      <c r="BWA44" s="240"/>
      <c r="BWB44" s="240"/>
      <c r="BWC44" s="240"/>
      <c r="BWD44" s="240"/>
      <c r="BWE44" s="240"/>
      <c r="BWF44" s="240"/>
      <c r="BWG44" s="240"/>
      <c r="BWH44" s="240"/>
      <c r="BWI44" s="240"/>
      <c r="BWJ44" s="240"/>
      <c r="BWK44" s="240"/>
      <c r="BWL44" s="240"/>
      <c r="BWM44" s="240"/>
      <c r="BWN44" s="240"/>
      <c r="BWO44" s="240"/>
      <c r="BWP44" s="240"/>
      <c r="BWQ44" s="240"/>
      <c r="BWR44" s="240"/>
      <c r="BWS44" s="240"/>
      <c r="BWT44" s="240"/>
      <c r="BWU44" s="240"/>
      <c r="BWV44" s="240"/>
      <c r="BWW44" s="240"/>
      <c r="BWX44" s="240"/>
      <c r="BWY44" s="240"/>
      <c r="BWZ44" s="240"/>
      <c r="BXA44" s="240"/>
      <c r="BXB44" s="240"/>
      <c r="BXC44" s="240"/>
      <c r="BXD44" s="240"/>
      <c r="BXE44" s="240"/>
      <c r="BXF44" s="240"/>
      <c r="BXG44" s="240"/>
      <c r="BXH44" s="240"/>
      <c r="BXI44" s="240"/>
      <c r="BXJ44" s="240"/>
      <c r="BXK44" s="240"/>
      <c r="BXL44" s="240"/>
      <c r="BXM44" s="240"/>
      <c r="BXN44" s="240"/>
      <c r="BXO44" s="240"/>
      <c r="BXP44" s="240"/>
      <c r="BXQ44" s="240"/>
      <c r="BXR44" s="240"/>
      <c r="BXS44" s="240"/>
      <c r="BXT44" s="240"/>
      <c r="BXU44" s="240"/>
      <c r="BXV44" s="240"/>
      <c r="BXW44" s="240"/>
      <c r="BXX44" s="240"/>
      <c r="BXY44" s="240"/>
      <c r="BXZ44" s="240"/>
      <c r="BYA44" s="240"/>
      <c r="BYB44" s="240"/>
      <c r="BYC44" s="240"/>
      <c r="BYD44" s="240"/>
      <c r="BYE44" s="240"/>
      <c r="BYF44" s="240"/>
      <c r="BYG44" s="240"/>
      <c r="BYH44" s="240"/>
      <c r="BYI44" s="240"/>
      <c r="BYJ44" s="240"/>
      <c r="BYK44" s="240"/>
      <c r="BYL44" s="240"/>
      <c r="BYM44" s="240"/>
      <c r="BYN44" s="240"/>
      <c r="BYO44" s="240"/>
      <c r="BYP44" s="240"/>
      <c r="BYQ44" s="240"/>
      <c r="BYR44" s="240"/>
      <c r="BYS44" s="240"/>
      <c r="BYT44" s="240"/>
      <c r="BYU44" s="240"/>
      <c r="BYV44" s="240"/>
      <c r="BYW44" s="240"/>
      <c r="BYX44" s="240"/>
      <c r="BYY44" s="240"/>
      <c r="BYZ44" s="240"/>
      <c r="BZA44" s="240"/>
      <c r="BZB44" s="240"/>
      <c r="BZC44" s="240"/>
      <c r="BZD44" s="240"/>
      <c r="BZE44" s="240"/>
      <c r="BZF44" s="240"/>
      <c r="BZG44" s="240"/>
      <c r="BZH44" s="240"/>
      <c r="BZI44" s="240"/>
      <c r="BZJ44" s="240"/>
      <c r="BZK44" s="240"/>
      <c r="BZL44" s="240"/>
      <c r="BZM44" s="240"/>
      <c r="BZN44" s="240"/>
      <c r="BZO44" s="240"/>
      <c r="BZP44" s="240"/>
      <c r="BZQ44" s="240"/>
      <c r="BZR44" s="240"/>
      <c r="BZS44" s="240"/>
      <c r="BZT44" s="240"/>
      <c r="BZU44" s="240"/>
      <c r="BZV44" s="240"/>
      <c r="BZW44" s="240"/>
      <c r="BZX44" s="240"/>
      <c r="BZY44" s="240"/>
      <c r="BZZ44" s="240"/>
      <c r="CAA44" s="240"/>
      <c r="CAB44" s="240"/>
      <c r="CAC44" s="240"/>
      <c r="CAD44" s="240"/>
      <c r="CAE44" s="240"/>
      <c r="CAF44" s="240"/>
      <c r="CAG44" s="240"/>
      <c r="CAH44" s="240"/>
      <c r="CAI44" s="240"/>
      <c r="CAJ44" s="240"/>
      <c r="CAK44" s="240"/>
      <c r="CAL44" s="240"/>
      <c r="CAM44" s="240"/>
      <c r="CAN44" s="240"/>
      <c r="CAO44" s="240"/>
      <c r="CAP44" s="240"/>
      <c r="CAQ44" s="240"/>
      <c r="CAR44" s="240"/>
      <c r="CAS44" s="240"/>
      <c r="CAT44" s="240"/>
      <c r="CAU44" s="240"/>
      <c r="CAV44" s="240"/>
      <c r="CAW44" s="240"/>
      <c r="CAX44" s="240"/>
      <c r="CAY44" s="240"/>
      <c r="CAZ44" s="240"/>
      <c r="CBA44" s="240"/>
      <c r="CBB44" s="240"/>
      <c r="CBC44" s="240"/>
      <c r="CBD44" s="240"/>
      <c r="CBE44" s="240"/>
      <c r="CBF44" s="240"/>
      <c r="CBG44" s="240"/>
      <c r="CBH44" s="240"/>
      <c r="CBI44" s="240"/>
      <c r="CBJ44" s="240"/>
      <c r="CBK44" s="240"/>
      <c r="CBL44" s="240"/>
      <c r="CBM44" s="240"/>
      <c r="CBN44" s="240"/>
      <c r="CBO44" s="240"/>
      <c r="CBP44" s="240"/>
      <c r="CBQ44" s="240"/>
      <c r="CBR44" s="240"/>
      <c r="CBS44" s="240"/>
      <c r="CBT44" s="240"/>
      <c r="CBU44" s="240"/>
      <c r="CBV44" s="240"/>
      <c r="CBW44" s="240"/>
      <c r="CBX44" s="240"/>
      <c r="CBY44" s="240"/>
      <c r="CBZ44" s="240"/>
      <c r="CCA44" s="240"/>
      <c r="CCB44" s="240"/>
      <c r="CCC44" s="240"/>
      <c r="CCD44" s="240"/>
      <c r="CCE44" s="240"/>
      <c r="CCF44" s="240"/>
      <c r="CCG44" s="240"/>
      <c r="CCH44" s="240"/>
      <c r="CCI44" s="240"/>
      <c r="CCJ44" s="240"/>
      <c r="CCK44" s="240"/>
      <c r="CCL44" s="240"/>
      <c r="CCM44" s="240"/>
      <c r="CCN44" s="240"/>
      <c r="CCO44" s="240"/>
      <c r="CCP44" s="240"/>
      <c r="CCQ44" s="240"/>
      <c r="CCR44" s="240"/>
      <c r="CCS44" s="240"/>
      <c r="CCT44" s="240"/>
      <c r="CCU44" s="240"/>
      <c r="CCV44" s="240"/>
      <c r="CCW44" s="240"/>
      <c r="CCX44" s="240"/>
      <c r="CCY44" s="240"/>
      <c r="CCZ44" s="240"/>
      <c r="CDA44" s="240"/>
      <c r="CDB44" s="240"/>
      <c r="CDC44" s="240"/>
      <c r="CDD44" s="240"/>
      <c r="CDE44" s="240"/>
      <c r="CDF44" s="240"/>
      <c r="CDG44" s="240"/>
      <c r="CDH44" s="240"/>
      <c r="CDI44" s="240"/>
      <c r="CDJ44" s="240"/>
      <c r="CDK44" s="240"/>
      <c r="CDL44" s="240"/>
      <c r="CDM44" s="240"/>
      <c r="CDN44" s="240"/>
      <c r="CDO44" s="240"/>
      <c r="CDP44" s="240"/>
      <c r="CDQ44" s="240"/>
      <c r="CDR44" s="240"/>
      <c r="CDS44" s="240"/>
      <c r="CDT44" s="240"/>
      <c r="CDU44" s="240"/>
      <c r="CDV44" s="240"/>
      <c r="CDW44" s="240"/>
      <c r="CDX44" s="240"/>
      <c r="CDY44" s="240"/>
      <c r="CDZ44" s="240"/>
      <c r="CEA44" s="240"/>
      <c r="CEB44" s="240"/>
      <c r="CEC44" s="240"/>
      <c r="CED44" s="240"/>
      <c r="CEE44" s="240"/>
      <c r="CEF44" s="240"/>
      <c r="CEG44" s="240"/>
      <c r="CEH44" s="240"/>
      <c r="CEI44" s="240"/>
      <c r="CEJ44" s="240"/>
      <c r="CEK44" s="240"/>
      <c r="CEL44" s="240"/>
      <c r="CEM44" s="240"/>
      <c r="CEN44" s="240"/>
      <c r="CEO44" s="240"/>
      <c r="CEP44" s="240"/>
      <c r="CEQ44" s="240"/>
      <c r="CER44" s="240"/>
      <c r="CES44" s="240"/>
      <c r="CET44" s="240"/>
      <c r="CEU44" s="240"/>
      <c r="CEV44" s="240"/>
      <c r="CEW44" s="240"/>
      <c r="CEX44" s="240"/>
      <c r="CEY44" s="240"/>
      <c r="CEZ44" s="240"/>
      <c r="CFA44" s="240"/>
      <c r="CFB44" s="240"/>
      <c r="CFC44" s="240"/>
      <c r="CFD44" s="240"/>
      <c r="CFE44" s="240"/>
      <c r="CFF44" s="240"/>
      <c r="CFG44" s="240"/>
      <c r="CFH44" s="240"/>
      <c r="CFI44" s="240"/>
      <c r="CFJ44" s="240"/>
      <c r="CFK44" s="240"/>
      <c r="CFL44" s="240"/>
      <c r="CFM44" s="240"/>
      <c r="CFN44" s="240"/>
      <c r="CFO44" s="240"/>
      <c r="CFP44" s="240"/>
      <c r="CFQ44" s="240"/>
      <c r="CFR44" s="240"/>
      <c r="CFS44" s="240"/>
      <c r="CFT44" s="240"/>
      <c r="CFU44" s="240"/>
      <c r="CFV44" s="240"/>
      <c r="CFW44" s="240"/>
      <c r="CFX44" s="240"/>
      <c r="CFY44" s="240"/>
      <c r="CFZ44" s="240"/>
      <c r="CGA44" s="240"/>
      <c r="CGB44" s="240"/>
      <c r="CGC44" s="240"/>
      <c r="CGD44" s="240"/>
      <c r="CGE44" s="240"/>
      <c r="CGF44" s="240"/>
      <c r="CGG44" s="240"/>
      <c r="CGH44" s="240"/>
      <c r="CGI44" s="240"/>
      <c r="CGJ44" s="240"/>
      <c r="CGK44" s="240"/>
      <c r="CGL44" s="240"/>
      <c r="CGM44" s="240"/>
      <c r="CGN44" s="240"/>
      <c r="CGO44" s="240"/>
      <c r="CGP44" s="240"/>
      <c r="CGQ44" s="240"/>
      <c r="CGR44" s="240"/>
      <c r="CGS44" s="240"/>
      <c r="CGT44" s="240"/>
      <c r="CGU44" s="240"/>
      <c r="CGV44" s="240"/>
      <c r="CGW44" s="240"/>
      <c r="CGX44" s="240"/>
      <c r="CGY44" s="240"/>
      <c r="CGZ44" s="240"/>
      <c r="CHA44" s="240"/>
      <c r="CHB44" s="240"/>
      <c r="CHC44" s="240"/>
      <c r="CHD44" s="240"/>
      <c r="CHE44" s="240"/>
      <c r="CHF44" s="240"/>
      <c r="CHG44" s="240"/>
      <c r="CHH44" s="240"/>
      <c r="CHI44" s="240"/>
      <c r="CHJ44" s="240"/>
      <c r="CHK44" s="240"/>
      <c r="CHL44" s="240"/>
      <c r="CHM44" s="240"/>
      <c r="CHN44" s="240"/>
      <c r="CHO44" s="240"/>
      <c r="CHP44" s="240"/>
      <c r="CHQ44" s="240"/>
      <c r="CHR44" s="240"/>
      <c r="CHS44" s="240"/>
      <c r="CHT44" s="240"/>
      <c r="CHU44" s="240"/>
      <c r="CHV44" s="240"/>
      <c r="CHW44" s="240"/>
      <c r="CHX44" s="240"/>
      <c r="CHY44" s="240"/>
      <c r="CHZ44" s="240"/>
      <c r="CIA44" s="240"/>
      <c r="CIB44" s="240"/>
      <c r="CIC44" s="240"/>
      <c r="CID44" s="240"/>
      <c r="CIE44" s="240"/>
      <c r="CIF44" s="240"/>
      <c r="CIG44" s="240"/>
      <c r="CIH44" s="240"/>
      <c r="CII44" s="240"/>
      <c r="CIJ44" s="240"/>
      <c r="CIK44" s="240"/>
      <c r="CIL44" s="240"/>
      <c r="CIM44" s="240"/>
      <c r="CIN44" s="240"/>
      <c r="CIO44" s="240"/>
      <c r="CIP44" s="240"/>
      <c r="CIQ44" s="240"/>
      <c r="CIR44" s="240"/>
      <c r="CIS44" s="240"/>
      <c r="CIT44" s="240"/>
      <c r="CIU44" s="240"/>
      <c r="CIV44" s="240"/>
      <c r="CIW44" s="240"/>
      <c r="CIX44" s="240"/>
      <c r="CIY44" s="240"/>
      <c r="CIZ44" s="240"/>
      <c r="CJA44" s="240"/>
      <c r="CJB44" s="240"/>
      <c r="CJC44" s="240"/>
      <c r="CJD44" s="240"/>
      <c r="CJE44" s="240"/>
      <c r="CJF44" s="240"/>
      <c r="CJG44" s="240"/>
      <c r="CJH44" s="240"/>
      <c r="CJI44" s="240"/>
      <c r="CJJ44" s="240"/>
      <c r="CJK44" s="240"/>
      <c r="CJL44" s="240"/>
      <c r="CJM44" s="240"/>
      <c r="CJN44" s="240"/>
      <c r="CJO44" s="240"/>
      <c r="CJP44" s="240"/>
      <c r="CJQ44" s="240"/>
      <c r="CJR44" s="240"/>
      <c r="CJS44" s="240"/>
      <c r="CJT44" s="240"/>
      <c r="CJU44" s="240"/>
      <c r="CJV44" s="240"/>
      <c r="CJW44" s="240"/>
      <c r="CJX44" s="240"/>
      <c r="CJY44" s="240"/>
      <c r="CJZ44" s="240"/>
      <c r="CKA44" s="240"/>
      <c r="CKB44" s="240"/>
      <c r="CKC44" s="240"/>
      <c r="CKD44" s="240"/>
      <c r="CKE44" s="240"/>
      <c r="CKF44" s="240"/>
      <c r="CKG44" s="240"/>
      <c r="CKH44" s="240"/>
      <c r="CKI44" s="240"/>
      <c r="CKJ44" s="240"/>
      <c r="CKK44" s="240"/>
      <c r="CKL44" s="240"/>
      <c r="CKM44" s="240"/>
      <c r="CKN44" s="240"/>
      <c r="CKO44" s="240"/>
      <c r="CKP44" s="240"/>
      <c r="CKQ44" s="240"/>
      <c r="CKR44" s="240"/>
      <c r="CKS44" s="240"/>
      <c r="CKT44" s="240"/>
      <c r="CKU44" s="240"/>
      <c r="CKV44" s="240"/>
      <c r="CKW44" s="240"/>
      <c r="CKX44" s="240"/>
      <c r="CKY44" s="240"/>
      <c r="CKZ44" s="240"/>
      <c r="CLA44" s="240"/>
      <c r="CLB44" s="240"/>
      <c r="CLC44" s="240"/>
      <c r="CLD44" s="240"/>
      <c r="CLE44" s="240"/>
      <c r="CLF44" s="240"/>
      <c r="CLG44" s="240"/>
      <c r="CLH44" s="240"/>
      <c r="CLI44" s="240"/>
      <c r="CLJ44" s="240"/>
      <c r="CLK44" s="240"/>
      <c r="CLL44" s="240"/>
      <c r="CLM44" s="240"/>
      <c r="CLN44" s="240"/>
      <c r="CLO44" s="240"/>
      <c r="CLP44" s="240"/>
      <c r="CLQ44" s="240"/>
      <c r="CLR44" s="240"/>
      <c r="CLS44" s="240"/>
      <c r="CLT44" s="240"/>
      <c r="CLU44" s="240"/>
      <c r="CLV44" s="240"/>
      <c r="CLW44" s="240"/>
      <c r="CLX44" s="240"/>
      <c r="CLY44" s="240"/>
      <c r="CLZ44" s="240"/>
      <c r="CMA44" s="240"/>
      <c r="CMB44" s="240"/>
      <c r="CMC44" s="240"/>
      <c r="CMD44" s="240"/>
      <c r="CME44" s="240"/>
      <c r="CMF44" s="240"/>
      <c r="CMG44" s="240"/>
      <c r="CMH44" s="240"/>
      <c r="CMI44" s="240"/>
      <c r="CMJ44" s="240"/>
      <c r="CMK44" s="240"/>
      <c r="CML44" s="240"/>
      <c r="CMM44" s="240"/>
      <c r="CMN44" s="240"/>
      <c r="CMO44" s="240"/>
      <c r="CMP44" s="240"/>
      <c r="CMQ44" s="240"/>
      <c r="CMR44" s="240"/>
      <c r="CMS44" s="240"/>
      <c r="CMT44" s="240"/>
      <c r="CMU44" s="240"/>
      <c r="CMV44" s="240"/>
      <c r="CMW44" s="240"/>
      <c r="CMX44" s="240"/>
      <c r="CMY44" s="240"/>
      <c r="CMZ44" s="240"/>
      <c r="CNA44" s="240"/>
      <c r="CNB44" s="240"/>
      <c r="CNC44" s="240"/>
      <c r="CND44" s="240"/>
      <c r="CNE44" s="240"/>
      <c r="CNF44" s="240"/>
      <c r="CNG44" s="240"/>
      <c r="CNH44" s="240"/>
      <c r="CNI44" s="240"/>
      <c r="CNJ44" s="240"/>
      <c r="CNK44" s="240"/>
      <c r="CNL44" s="240"/>
      <c r="CNM44" s="240"/>
      <c r="CNN44" s="240"/>
      <c r="CNO44" s="240"/>
      <c r="CNP44" s="240"/>
      <c r="CNQ44" s="240"/>
      <c r="CNR44" s="240"/>
      <c r="CNS44" s="240"/>
      <c r="CNT44" s="240"/>
      <c r="CNU44" s="240"/>
      <c r="CNV44" s="240"/>
      <c r="CNW44" s="240"/>
      <c r="CNX44" s="240"/>
      <c r="CNY44" s="240"/>
      <c r="CNZ44" s="240"/>
      <c r="COA44" s="240"/>
      <c r="COB44" s="240"/>
      <c r="COC44" s="240"/>
      <c r="COD44" s="240"/>
      <c r="COE44" s="240"/>
      <c r="COF44" s="240"/>
      <c r="COG44" s="240"/>
      <c r="COH44" s="240"/>
      <c r="COI44" s="240"/>
      <c r="COJ44" s="240"/>
      <c r="COK44" s="240"/>
      <c r="COL44" s="240"/>
      <c r="COM44" s="240"/>
      <c r="CON44" s="240"/>
      <c r="COO44" s="240"/>
      <c r="COP44" s="240"/>
      <c r="COQ44" s="240"/>
      <c r="COR44" s="240"/>
      <c r="COS44" s="240"/>
      <c r="COT44" s="240"/>
      <c r="COU44" s="240"/>
      <c r="COV44" s="240"/>
      <c r="COW44" s="240"/>
      <c r="COX44" s="240"/>
      <c r="COY44" s="240"/>
      <c r="COZ44" s="240"/>
      <c r="CPA44" s="240"/>
      <c r="CPB44" s="240"/>
      <c r="CPC44" s="240"/>
      <c r="CPD44" s="240"/>
      <c r="CPE44" s="240"/>
      <c r="CPF44" s="240"/>
      <c r="CPG44" s="240"/>
      <c r="CPH44" s="240"/>
      <c r="CPI44" s="240"/>
      <c r="CPJ44" s="240"/>
      <c r="CPK44" s="240"/>
      <c r="CPL44" s="240"/>
      <c r="CPM44" s="240"/>
      <c r="CPN44" s="240"/>
      <c r="CPO44" s="240"/>
      <c r="CPP44" s="240"/>
      <c r="CPQ44" s="240"/>
      <c r="CPR44" s="240"/>
      <c r="CPS44" s="240"/>
      <c r="CPT44" s="240"/>
      <c r="CPU44" s="240"/>
      <c r="CPV44" s="240"/>
      <c r="CPW44" s="240"/>
      <c r="CPX44" s="240"/>
      <c r="CPY44" s="240"/>
      <c r="CPZ44" s="240"/>
      <c r="CQA44" s="240"/>
      <c r="CQB44" s="240"/>
      <c r="CQC44" s="240"/>
      <c r="CQD44" s="240"/>
      <c r="CQE44" s="240"/>
      <c r="CQF44" s="240"/>
      <c r="CQG44" s="240"/>
      <c r="CQH44" s="240"/>
      <c r="CQI44" s="240"/>
      <c r="CQJ44" s="240"/>
      <c r="CQK44" s="240"/>
      <c r="CQL44" s="240"/>
      <c r="CQM44" s="240"/>
      <c r="CQN44" s="240"/>
      <c r="CQO44" s="240"/>
      <c r="CQP44" s="240"/>
      <c r="CQQ44" s="240"/>
      <c r="CQR44" s="240"/>
      <c r="CQS44" s="240"/>
      <c r="CQT44" s="240"/>
      <c r="CQU44" s="240"/>
      <c r="CQV44" s="240"/>
      <c r="CQW44" s="240"/>
      <c r="CQX44" s="240"/>
      <c r="CQY44" s="240"/>
      <c r="CQZ44" s="240"/>
      <c r="CRA44" s="240"/>
      <c r="CRB44" s="240"/>
      <c r="CRC44" s="240"/>
      <c r="CRD44" s="240"/>
      <c r="CRE44" s="240"/>
      <c r="CRF44" s="240"/>
      <c r="CRG44" s="240"/>
      <c r="CRH44" s="240"/>
      <c r="CRI44" s="240"/>
      <c r="CRJ44" s="240"/>
      <c r="CRK44" s="240"/>
      <c r="CRL44" s="240"/>
      <c r="CRM44" s="240"/>
      <c r="CRN44" s="240"/>
      <c r="CRO44" s="240"/>
      <c r="CRP44" s="240"/>
      <c r="CRQ44" s="240"/>
      <c r="CRR44" s="240"/>
      <c r="CRS44" s="240"/>
      <c r="CRT44" s="240"/>
      <c r="CRU44" s="240"/>
      <c r="CRV44" s="240"/>
      <c r="CRW44" s="240"/>
      <c r="CRX44" s="240"/>
      <c r="CRY44" s="240"/>
      <c r="CRZ44" s="240"/>
      <c r="CSA44" s="240"/>
      <c r="CSB44" s="240"/>
      <c r="CSC44" s="240"/>
      <c r="CSD44" s="240"/>
      <c r="CSE44" s="240"/>
      <c r="CSF44" s="240"/>
      <c r="CSG44" s="240"/>
      <c r="CSH44" s="240"/>
      <c r="CSI44" s="240"/>
      <c r="CSJ44" s="240"/>
      <c r="CSK44" s="240"/>
      <c r="CSL44" s="240"/>
      <c r="CSM44" s="240"/>
      <c r="CSN44" s="240"/>
      <c r="CSO44" s="240"/>
      <c r="CSP44" s="240"/>
      <c r="CSQ44" s="240"/>
      <c r="CSR44" s="240"/>
      <c r="CSS44" s="240"/>
      <c r="CST44" s="240"/>
      <c r="CSU44" s="240"/>
      <c r="CSV44" s="240"/>
      <c r="CSW44" s="240"/>
      <c r="CSX44" s="240"/>
      <c r="CSY44" s="240"/>
      <c r="CSZ44" s="240"/>
      <c r="CTA44" s="240"/>
      <c r="CTB44" s="240"/>
      <c r="CTC44" s="240"/>
      <c r="CTD44" s="240"/>
      <c r="CTE44" s="240"/>
      <c r="CTF44" s="240"/>
      <c r="CTG44" s="240"/>
      <c r="CTH44" s="240"/>
      <c r="CTI44" s="240"/>
      <c r="CTJ44" s="240"/>
      <c r="CTK44" s="240"/>
      <c r="CTL44" s="240"/>
      <c r="CTM44" s="240"/>
      <c r="CTN44" s="240"/>
      <c r="CTO44" s="240"/>
      <c r="CTP44" s="240"/>
      <c r="CTQ44" s="240"/>
      <c r="CTR44" s="240"/>
      <c r="CTS44" s="240"/>
      <c r="CTT44" s="240"/>
      <c r="CTU44" s="240"/>
      <c r="CTV44" s="240"/>
      <c r="CTW44" s="240"/>
      <c r="CTX44" s="240"/>
      <c r="CTY44" s="240"/>
      <c r="CTZ44" s="240"/>
      <c r="CUA44" s="240"/>
      <c r="CUB44" s="240"/>
      <c r="CUC44" s="240"/>
      <c r="CUD44" s="240"/>
      <c r="CUE44" s="240"/>
      <c r="CUF44" s="240"/>
      <c r="CUG44" s="240"/>
      <c r="CUH44" s="240"/>
      <c r="CUI44" s="240"/>
      <c r="CUJ44" s="240"/>
      <c r="CUK44" s="240"/>
      <c r="CUL44" s="240"/>
      <c r="CUM44" s="240"/>
      <c r="CUN44" s="240"/>
      <c r="CUO44" s="240"/>
      <c r="CUP44" s="240"/>
      <c r="CUQ44" s="240"/>
      <c r="CUR44" s="240"/>
      <c r="CUS44" s="240"/>
      <c r="CUT44" s="240"/>
      <c r="CUU44" s="240"/>
      <c r="CUV44" s="240"/>
      <c r="CUW44" s="240"/>
      <c r="CUX44" s="240"/>
      <c r="CUY44" s="240"/>
      <c r="CUZ44" s="240"/>
      <c r="CVA44" s="240"/>
      <c r="CVB44" s="240"/>
      <c r="CVC44" s="240"/>
      <c r="CVD44" s="240"/>
      <c r="CVE44" s="240"/>
      <c r="CVF44" s="240"/>
      <c r="CVG44" s="240"/>
      <c r="CVH44" s="240"/>
      <c r="CVI44" s="240"/>
      <c r="CVJ44" s="240"/>
      <c r="CVK44" s="240"/>
      <c r="CVL44" s="240"/>
      <c r="CVM44" s="240"/>
      <c r="CVN44" s="240"/>
      <c r="CVO44" s="240"/>
      <c r="CVP44" s="240"/>
      <c r="CVQ44" s="240"/>
      <c r="CVR44" s="240"/>
      <c r="CVS44" s="240"/>
      <c r="CVT44" s="240"/>
      <c r="CVU44" s="240"/>
      <c r="CVV44" s="240"/>
      <c r="CVW44" s="240"/>
      <c r="CVX44" s="240"/>
      <c r="CVY44" s="240"/>
      <c r="CVZ44" s="240"/>
      <c r="CWA44" s="240"/>
      <c r="CWB44" s="240"/>
      <c r="CWC44" s="240"/>
      <c r="CWD44" s="240"/>
      <c r="CWE44" s="240"/>
      <c r="CWF44" s="240"/>
      <c r="CWG44" s="240"/>
      <c r="CWH44" s="240"/>
      <c r="CWI44" s="240"/>
      <c r="CWJ44" s="240"/>
      <c r="CWK44" s="240"/>
      <c r="CWL44" s="240"/>
      <c r="CWM44" s="240"/>
      <c r="CWN44" s="240"/>
      <c r="CWO44" s="240"/>
      <c r="CWP44" s="240"/>
      <c r="CWQ44" s="240"/>
      <c r="CWR44" s="240"/>
      <c r="CWS44" s="240"/>
      <c r="CWT44" s="240"/>
      <c r="CWU44" s="240"/>
      <c r="CWV44" s="240"/>
      <c r="CWW44" s="240"/>
      <c r="CWX44" s="240"/>
      <c r="CWY44" s="240"/>
      <c r="CWZ44" s="240"/>
      <c r="CXA44" s="240"/>
      <c r="CXB44" s="240"/>
      <c r="CXC44" s="240"/>
      <c r="CXD44" s="240"/>
      <c r="CXE44" s="240"/>
      <c r="CXF44" s="240"/>
      <c r="CXG44" s="240"/>
      <c r="CXH44" s="240"/>
      <c r="CXI44" s="240"/>
      <c r="CXJ44" s="240"/>
      <c r="CXK44" s="240"/>
      <c r="CXL44" s="240"/>
      <c r="CXM44" s="240"/>
      <c r="CXN44" s="240"/>
      <c r="CXO44" s="240"/>
      <c r="CXP44" s="240"/>
      <c r="CXQ44" s="240"/>
      <c r="CXR44" s="240"/>
      <c r="CXS44" s="240"/>
      <c r="CXT44" s="240"/>
      <c r="CXU44" s="240"/>
      <c r="CXV44" s="240"/>
      <c r="CXW44" s="240"/>
      <c r="CXX44" s="240"/>
      <c r="CXY44" s="240"/>
      <c r="CXZ44" s="240"/>
      <c r="CYA44" s="240"/>
      <c r="CYB44" s="240"/>
      <c r="CYC44" s="240"/>
      <c r="CYD44" s="240"/>
      <c r="CYE44" s="240"/>
      <c r="CYF44" s="240"/>
      <c r="CYG44" s="240"/>
      <c r="CYH44" s="240"/>
      <c r="CYI44" s="240"/>
      <c r="CYJ44" s="240"/>
      <c r="CYK44" s="240"/>
      <c r="CYL44" s="240"/>
      <c r="CYM44" s="240"/>
      <c r="CYN44" s="240"/>
      <c r="CYO44" s="240"/>
      <c r="CYP44" s="240"/>
      <c r="CYQ44" s="240"/>
      <c r="CYR44" s="240"/>
      <c r="CYS44" s="240"/>
      <c r="CYT44" s="240"/>
      <c r="CYU44" s="240"/>
      <c r="CYV44" s="240"/>
      <c r="CYW44" s="240"/>
      <c r="CYX44" s="240"/>
      <c r="CYY44" s="240"/>
      <c r="CYZ44" s="240"/>
      <c r="CZA44" s="240"/>
      <c r="CZB44" s="240"/>
      <c r="CZC44" s="240"/>
      <c r="CZD44" s="240"/>
      <c r="CZE44" s="240"/>
      <c r="CZF44" s="240"/>
      <c r="CZG44" s="240"/>
      <c r="CZH44" s="240"/>
      <c r="CZI44" s="240"/>
      <c r="CZJ44" s="240"/>
      <c r="CZK44" s="240"/>
      <c r="CZL44" s="240"/>
      <c r="CZM44" s="240"/>
      <c r="CZN44" s="240"/>
      <c r="CZO44" s="240"/>
      <c r="CZP44" s="240"/>
      <c r="CZQ44" s="240"/>
      <c r="CZR44" s="240"/>
      <c r="CZS44" s="240"/>
      <c r="CZT44" s="240"/>
      <c r="CZU44" s="240"/>
      <c r="CZV44" s="240"/>
      <c r="CZW44" s="240"/>
      <c r="CZX44" s="240"/>
      <c r="CZY44" s="240"/>
      <c r="CZZ44" s="240"/>
      <c r="DAA44" s="240"/>
      <c r="DAB44" s="240"/>
      <c r="DAC44" s="240"/>
      <c r="DAD44" s="240"/>
      <c r="DAE44" s="240"/>
      <c r="DAF44" s="240"/>
      <c r="DAG44" s="240"/>
      <c r="DAH44" s="240"/>
      <c r="DAI44" s="240"/>
      <c r="DAJ44" s="240"/>
      <c r="DAK44" s="240"/>
      <c r="DAL44" s="240"/>
      <c r="DAM44" s="240"/>
      <c r="DAN44" s="240"/>
      <c r="DAO44" s="240"/>
      <c r="DAP44" s="240"/>
      <c r="DAQ44" s="240"/>
      <c r="DAR44" s="240"/>
      <c r="DAS44" s="240"/>
      <c r="DAT44" s="240"/>
      <c r="DAU44" s="240"/>
      <c r="DAV44" s="240"/>
      <c r="DAW44" s="240"/>
      <c r="DAX44" s="240"/>
      <c r="DAY44" s="240"/>
      <c r="DAZ44" s="240"/>
      <c r="DBA44" s="240"/>
      <c r="DBB44" s="240"/>
      <c r="DBC44" s="240"/>
      <c r="DBD44" s="240"/>
      <c r="DBE44" s="240"/>
      <c r="DBF44" s="240"/>
      <c r="DBG44" s="240"/>
      <c r="DBH44" s="240"/>
      <c r="DBI44" s="240"/>
      <c r="DBJ44" s="240"/>
      <c r="DBK44" s="240"/>
      <c r="DBL44" s="240"/>
      <c r="DBM44" s="240"/>
      <c r="DBN44" s="240"/>
      <c r="DBO44" s="240"/>
      <c r="DBP44" s="240"/>
      <c r="DBQ44" s="240"/>
      <c r="DBR44" s="240"/>
      <c r="DBS44" s="240"/>
      <c r="DBT44" s="240"/>
      <c r="DBU44" s="240"/>
      <c r="DBV44" s="240"/>
      <c r="DBW44" s="240"/>
      <c r="DBX44" s="240"/>
      <c r="DBY44" s="240"/>
      <c r="DBZ44" s="240"/>
      <c r="DCA44" s="240"/>
      <c r="DCB44" s="240"/>
      <c r="DCC44" s="240"/>
      <c r="DCD44" s="240"/>
      <c r="DCE44" s="240"/>
      <c r="DCF44" s="240"/>
      <c r="DCG44" s="240"/>
      <c r="DCH44" s="240"/>
      <c r="DCI44" s="240"/>
      <c r="DCJ44" s="240"/>
      <c r="DCK44" s="240"/>
      <c r="DCL44" s="240"/>
      <c r="DCM44" s="240"/>
      <c r="DCN44" s="240"/>
      <c r="DCO44" s="240"/>
      <c r="DCP44" s="240"/>
      <c r="DCQ44" s="240"/>
      <c r="DCR44" s="240"/>
      <c r="DCS44" s="240"/>
      <c r="DCT44" s="240"/>
      <c r="DCU44" s="240"/>
      <c r="DCV44" s="240"/>
      <c r="DCW44" s="240"/>
      <c r="DCX44" s="240"/>
      <c r="DCY44" s="240"/>
      <c r="DCZ44" s="240"/>
      <c r="DDA44" s="240"/>
      <c r="DDB44" s="240"/>
      <c r="DDC44" s="240"/>
      <c r="DDD44" s="240"/>
      <c r="DDE44" s="240"/>
      <c r="DDF44" s="240"/>
      <c r="DDG44" s="240"/>
      <c r="DDH44" s="240"/>
      <c r="DDI44" s="240"/>
      <c r="DDJ44" s="240"/>
      <c r="DDK44" s="240"/>
      <c r="DDL44" s="240"/>
      <c r="DDM44" s="240"/>
      <c r="DDN44" s="240"/>
      <c r="DDO44" s="240"/>
      <c r="DDP44" s="240"/>
      <c r="DDQ44" s="240"/>
      <c r="DDR44" s="240"/>
      <c r="DDS44" s="240"/>
      <c r="DDT44" s="240"/>
      <c r="DDU44" s="240"/>
      <c r="DDV44" s="240"/>
      <c r="DDW44" s="240"/>
      <c r="DDX44" s="240"/>
      <c r="DDY44" s="240"/>
      <c r="DDZ44" s="240"/>
      <c r="DEA44" s="240"/>
      <c r="DEB44" s="240"/>
      <c r="DEC44" s="240"/>
      <c r="DED44" s="240"/>
      <c r="DEE44" s="240"/>
      <c r="DEF44" s="240"/>
      <c r="DEG44" s="240"/>
      <c r="DEH44" s="240"/>
      <c r="DEI44" s="240"/>
      <c r="DEJ44" s="240"/>
      <c r="DEK44" s="240"/>
      <c r="DEL44" s="240"/>
      <c r="DEM44" s="240"/>
      <c r="DEN44" s="240"/>
      <c r="DEO44" s="240"/>
      <c r="DEP44" s="240"/>
      <c r="DEQ44" s="240"/>
      <c r="DER44" s="240"/>
      <c r="DES44" s="240"/>
      <c r="DET44" s="240"/>
      <c r="DEU44" s="240"/>
      <c r="DEV44" s="240"/>
      <c r="DEW44" s="240"/>
      <c r="DEX44" s="240"/>
      <c r="DEY44" s="240"/>
      <c r="DEZ44" s="240"/>
      <c r="DFA44" s="240"/>
      <c r="DFB44" s="240"/>
      <c r="DFC44" s="240"/>
      <c r="DFD44" s="240"/>
      <c r="DFE44" s="240"/>
      <c r="DFF44" s="240"/>
      <c r="DFG44" s="240"/>
      <c r="DFH44" s="240"/>
      <c r="DFI44" s="240"/>
      <c r="DFJ44" s="240"/>
      <c r="DFK44" s="240"/>
      <c r="DFL44" s="240"/>
      <c r="DFM44" s="240"/>
      <c r="DFN44" s="240"/>
      <c r="DFO44" s="240"/>
      <c r="DFP44" s="240"/>
      <c r="DFQ44" s="240"/>
      <c r="DFR44" s="240"/>
      <c r="DFS44" s="240"/>
      <c r="DFT44" s="240"/>
      <c r="DFU44" s="240"/>
      <c r="DFV44" s="240"/>
      <c r="DFW44" s="240"/>
      <c r="DFX44" s="240"/>
      <c r="DFY44" s="240"/>
      <c r="DFZ44" s="240"/>
      <c r="DGA44" s="240"/>
      <c r="DGB44" s="240"/>
      <c r="DGC44" s="240"/>
      <c r="DGD44" s="240"/>
      <c r="DGE44" s="240"/>
      <c r="DGF44" s="240"/>
      <c r="DGG44" s="240"/>
      <c r="DGH44" s="240"/>
      <c r="DGI44" s="240"/>
      <c r="DGJ44" s="240"/>
      <c r="DGK44" s="240"/>
      <c r="DGL44" s="240"/>
      <c r="DGM44" s="240"/>
      <c r="DGN44" s="240"/>
      <c r="DGO44" s="240"/>
      <c r="DGP44" s="240"/>
      <c r="DGQ44" s="240"/>
      <c r="DGR44" s="240"/>
      <c r="DGS44" s="240"/>
      <c r="DGT44" s="240"/>
      <c r="DGU44" s="240"/>
      <c r="DGV44" s="240"/>
      <c r="DGW44" s="240"/>
      <c r="DGX44" s="240"/>
      <c r="DGY44" s="240"/>
      <c r="DGZ44" s="240"/>
      <c r="DHA44" s="240"/>
      <c r="DHB44" s="240"/>
      <c r="DHC44" s="240"/>
      <c r="DHD44" s="240"/>
      <c r="DHE44" s="240"/>
      <c r="DHF44" s="240"/>
      <c r="DHG44" s="240"/>
      <c r="DHH44" s="240"/>
      <c r="DHI44" s="240"/>
      <c r="DHJ44" s="240"/>
      <c r="DHK44" s="240"/>
      <c r="DHL44" s="240"/>
      <c r="DHM44" s="240"/>
      <c r="DHN44" s="240"/>
      <c r="DHO44" s="240"/>
      <c r="DHP44" s="240"/>
      <c r="DHQ44" s="240"/>
      <c r="DHR44" s="240"/>
      <c r="DHS44" s="240"/>
      <c r="DHT44" s="240"/>
      <c r="DHU44" s="240"/>
      <c r="DHV44" s="240"/>
      <c r="DHW44" s="240"/>
      <c r="DHX44" s="240"/>
      <c r="DHY44" s="240"/>
      <c r="DHZ44" s="240"/>
      <c r="DIA44" s="240"/>
      <c r="DIB44" s="240"/>
      <c r="DIC44" s="240"/>
      <c r="DID44" s="240"/>
      <c r="DIE44" s="240"/>
      <c r="DIF44" s="240"/>
      <c r="DIG44" s="240"/>
      <c r="DIH44" s="240"/>
      <c r="DII44" s="240"/>
      <c r="DIJ44" s="240"/>
      <c r="DIK44" s="240"/>
      <c r="DIL44" s="240"/>
      <c r="DIM44" s="240"/>
      <c r="DIN44" s="240"/>
      <c r="DIO44" s="240"/>
      <c r="DIP44" s="240"/>
      <c r="DIQ44" s="240"/>
      <c r="DIR44" s="240"/>
      <c r="DIS44" s="240"/>
      <c r="DIT44" s="240"/>
      <c r="DIU44" s="240"/>
      <c r="DIV44" s="240"/>
      <c r="DIW44" s="240"/>
      <c r="DIX44" s="240"/>
      <c r="DIY44" s="240"/>
      <c r="DIZ44" s="240"/>
      <c r="DJA44" s="240"/>
      <c r="DJB44" s="240"/>
      <c r="DJC44" s="240"/>
      <c r="DJD44" s="240"/>
      <c r="DJE44" s="240"/>
      <c r="DJF44" s="240"/>
      <c r="DJG44" s="240"/>
      <c r="DJH44" s="240"/>
      <c r="DJI44" s="240"/>
      <c r="DJJ44" s="240"/>
      <c r="DJK44" s="240"/>
      <c r="DJL44" s="240"/>
      <c r="DJM44" s="240"/>
      <c r="DJN44" s="240"/>
      <c r="DJO44" s="240"/>
      <c r="DJP44" s="240"/>
      <c r="DJQ44" s="240"/>
      <c r="DJR44" s="240"/>
      <c r="DJS44" s="240"/>
      <c r="DJT44" s="240"/>
      <c r="DJU44" s="240"/>
      <c r="DJV44" s="240"/>
      <c r="DJW44" s="240"/>
      <c r="DJX44" s="240"/>
      <c r="DJY44" s="240"/>
      <c r="DJZ44" s="240"/>
      <c r="DKA44" s="240"/>
      <c r="DKB44" s="240"/>
      <c r="DKC44" s="240"/>
      <c r="DKD44" s="240"/>
      <c r="DKE44" s="240"/>
      <c r="DKF44" s="240"/>
      <c r="DKG44" s="240"/>
      <c r="DKH44" s="240"/>
      <c r="DKI44" s="240"/>
      <c r="DKJ44" s="240"/>
      <c r="DKK44" s="240"/>
      <c r="DKL44" s="240"/>
      <c r="DKM44" s="240"/>
      <c r="DKN44" s="240"/>
      <c r="DKO44" s="240"/>
      <c r="DKP44" s="240"/>
      <c r="DKQ44" s="240"/>
      <c r="DKR44" s="240"/>
      <c r="DKS44" s="240"/>
      <c r="DKT44" s="240"/>
      <c r="DKU44" s="240"/>
      <c r="DKV44" s="240"/>
      <c r="DKW44" s="240"/>
      <c r="DKX44" s="240"/>
      <c r="DKY44" s="240"/>
      <c r="DKZ44" s="240"/>
      <c r="DLA44" s="240"/>
      <c r="DLB44" s="240"/>
      <c r="DLC44" s="240"/>
      <c r="DLD44" s="240"/>
      <c r="DLE44" s="240"/>
      <c r="DLF44" s="240"/>
      <c r="DLG44" s="240"/>
      <c r="DLH44" s="240"/>
      <c r="DLI44" s="240"/>
      <c r="DLJ44" s="240"/>
      <c r="DLK44" s="240"/>
      <c r="DLL44" s="240"/>
      <c r="DLM44" s="240"/>
      <c r="DLN44" s="240"/>
      <c r="DLO44" s="240"/>
      <c r="DLP44" s="240"/>
      <c r="DLQ44" s="240"/>
      <c r="DLR44" s="240"/>
      <c r="DLS44" s="240"/>
      <c r="DLT44" s="240"/>
      <c r="DLU44" s="240"/>
      <c r="DLV44" s="240"/>
      <c r="DLW44" s="240"/>
      <c r="DLX44" s="240"/>
      <c r="DLY44" s="240"/>
      <c r="DLZ44" s="240"/>
      <c r="DMA44" s="240"/>
      <c r="DMB44" s="240"/>
      <c r="DMC44" s="240"/>
      <c r="DMD44" s="240"/>
      <c r="DME44" s="240"/>
      <c r="DMF44" s="240"/>
      <c r="DMG44" s="240"/>
      <c r="DMH44" s="240"/>
      <c r="DMI44" s="240"/>
      <c r="DMJ44" s="240"/>
      <c r="DMK44" s="240"/>
      <c r="DML44" s="240"/>
      <c r="DMM44" s="240"/>
      <c r="DMN44" s="240"/>
      <c r="DMO44" s="240"/>
      <c r="DMP44" s="240"/>
      <c r="DMQ44" s="240"/>
      <c r="DMR44" s="240"/>
      <c r="DMS44" s="240"/>
      <c r="DMT44" s="240"/>
      <c r="DMU44" s="240"/>
      <c r="DMV44" s="240"/>
      <c r="DMW44" s="240"/>
      <c r="DMX44" s="240"/>
      <c r="DMY44" s="240"/>
      <c r="DMZ44" s="240"/>
      <c r="DNA44" s="240"/>
      <c r="DNB44" s="240"/>
      <c r="DNC44" s="240"/>
      <c r="DND44" s="240"/>
      <c r="DNE44" s="240"/>
      <c r="DNF44" s="240"/>
      <c r="DNG44" s="240"/>
      <c r="DNH44" s="240"/>
      <c r="DNI44" s="240"/>
      <c r="DNJ44" s="240"/>
      <c r="DNK44" s="240"/>
      <c r="DNL44" s="240"/>
      <c r="DNM44" s="240"/>
      <c r="DNN44" s="240"/>
      <c r="DNO44" s="240"/>
      <c r="DNP44" s="240"/>
      <c r="DNQ44" s="240"/>
      <c r="DNR44" s="240"/>
      <c r="DNS44" s="240"/>
      <c r="DNT44" s="240"/>
      <c r="DNU44" s="240"/>
      <c r="DNV44" s="240"/>
      <c r="DNW44" s="240"/>
      <c r="DNX44" s="240"/>
      <c r="DNY44" s="240"/>
      <c r="DNZ44" s="240"/>
      <c r="DOA44" s="240"/>
      <c r="DOB44" s="240"/>
      <c r="DOC44" s="240"/>
      <c r="DOD44" s="240"/>
      <c r="DOE44" s="240"/>
      <c r="DOF44" s="240"/>
      <c r="DOG44" s="240"/>
      <c r="DOH44" s="240"/>
      <c r="DOI44" s="240"/>
      <c r="DOJ44" s="240"/>
      <c r="DOK44" s="240"/>
      <c r="DOL44" s="240"/>
      <c r="DOM44" s="240"/>
      <c r="DON44" s="240"/>
      <c r="DOO44" s="240"/>
      <c r="DOP44" s="240"/>
      <c r="DOQ44" s="240"/>
      <c r="DOR44" s="240"/>
      <c r="DOS44" s="240"/>
      <c r="DOT44" s="240"/>
      <c r="DOU44" s="240"/>
      <c r="DOV44" s="240"/>
      <c r="DOW44" s="240"/>
      <c r="DOX44" s="240"/>
      <c r="DOY44" s="240"/>
      <c r="DOZ44" s="240"/>
      <c r="DPA44" s="240"/>
      <c r="DPB44" s="240"/>
      <c r="DPC44" s="240"/>
      <c r="DPD44" s="240"/>
      <c r="DPE44" s="240"/>
      <c r="DPF44" s="240"/>
      <c r="DPG44" s="240"/>
      <c r="DPH44" s="240"/>
      <c r="DPI44" s="240"/>
      <c r="DPJ44" s="240"/>
      <c r="DPK44" s="240"/>
      <c r="DPL44" s="240"/>
      <c r="DPM44" s="240"/>
      <c r="DPN44" s="240"/>
      <c r="DPO44" s="240"/>
      <c r="DPP44" s="240"/>
      <c r="DPQ44" s="240"/>
      <c r="DPR44" s="240"/>
      <c r="DPS44" s="240"/>
      <c r="DPT44" s="240"/>
      <c r="DPU44" s="240"/>
      <c r="DPV44" s="240"/>
      <c r="DPW44" s="240"/>
      <c r="DPX44" s="240"/>
      <c r="DPY44" s="240"/>
      <c r="DPZ44" s="240"/>
      <c r="DQA44" s="240"/>
      <c r="DQB44" s="240"/>
      <c r="DQC44" s="240"/>
      <c r="DQD44" s="240"/>
      <c r="DQE44" s="240"/>
      <c r="DQF44" s="240"/>
      <c r="DQG44" s="240"/>
      <c r="DQH44" s="240"/>
      <c r="DQI44" s="240"/>
      <c r="DQJ44" s="240"/>
      <c r="DQK44" s="240"/>
      <c r="DQL44" s="240"/>
      <c r="DQM44" s="240"/>
      <c r="DQN44" s="240"/>
      <c r="DQO44" s="240"/>
      <c r="DQP44" s="240"/>
      <c r="DQQ44" s="240"/>
      <c r="DQR44" s="240"/>
      <c r="DQS44" s="240"/>
      <c r="DQT44" s="240"/>
      <c r="DQU44" s="240"/>
      <c r="DQV44" s="240"/>
      <c r="DQW44" s="240"/>
      <c r="DQX44" s="240"/>
      <c r="DQY44" s="240"/>
      <c r="DQZ44" s="240"/>
      <c r="DRA44" s="240"/>
      <c r="DRB44" s="240"/>
      <c r="DRC44" s="240"/>
      <c r="DRD44" s="240"/>
      <c r="DRE44" s="240"/>
      <c r="DRF44" s="240"/>
      <c r="DRG44" s="240"/>
      <c r="DRH44" s="240"/>
      <c r="DRI44" s="240"/>
      <c r="DRJ44" s="240"/>
      <c r="DRK44" s="240"/>
      <c r="DRL44" s="240"/>
      <c r="DRM44" s="240"/>
      <c r="DRN44" s="240"/>
      <c r="DRO44" s="240"/>
      <c r="DRP44" s="240"/>
      <c r="DRQ44" s="240"/>
      <c r="DRR44" s="240"/>
      <c r="DRS44" s="240"/>
      <c r="DRT44" s="240"/>
      <c r="DRU44" s="240"/>
      <c r="DRV44" s="240"/>
      <c r="DRW44" s="240"/>
      <c r="DRX44" s="240"/>
      <c r="DRY44" s="240"/>
      <c r="DRZ44" s="240"/>
      <c r="DSA44" s="240"/>
      <c r="DSB44" s="240"/>
      <c r="DSC44" s="240"/>
      <c r="DSD44" s="240"/>
      <c r="DSE44" s="240"/>
      <c r="DSF44" s="240"/>
      <c r="DSG44" s="240"/>
      <c r="DSH44" s="240"/>
      <c r="DSI44" s="240"/>
      <c r="DSJ44" s="240"/>
      <c r="DSK44" s="240"/>
      <c r="DSL44" s="240"/>
      <c r="DSM44" s="240"/>
      <c r="DSN44" s="240"/>
      <c r="DSO44" s="240"/>
      <c r="DSP44" s="240"/>
      <c r="DSQ44" s="240"/>
      <c r="DSR44" s="240"/>
      <c r="DSS44" s="240"/>
      <c r="DST44" s="240"/>
      <c r="DSU44" s="240"/>
      <c r="DSV44" s="240"/>
      <c r="DSW44" s="240"/>
      <c r="DSX44" s="240"/>
      <c r="DSY44" s="240"/>
      <c r="DSZ44" s="240"/>
      <c r="DTA44" s="240"/>
      <c r="DTB44" s="240"/>
      <c r="DTC44" s="240"/>
      <c r="DTD44" s="240"/>
      <c r="DTE44" s="240"/>
      <c r="DTF44" s="240"/>
      <c r="DTG44" s="240"/>
      <c r="DTH44" s="240"/>
      <c r="DTI44" s="240"/>
      <c r="DTJ44" s="240"/>
      <c r="DTK44" s="240"/>
      <c r="DTL44" s="240"/>
      <c r="DTM44" s="240"/>
      <c r="DTN44" s="240"/>
      <c r="DTO44" s="240"/>
      <c r="DTP44" s="240"/>
      <c r="DTQ44" s="240"/>
      <c r="DTR44" s="240"/>
      <c r="DTS44" s="240"/>
      <c r="DTT44" s="240"/>
      <c r="DTU44" s="240"/>
      <c r="DTV44" s="240"/>
      <c r="DTW44" s="240"/>
      <c r="DTX44" s="240"/>
      <c r="DTY44" s="240"/>
      <c r="DTZ44" s="240"/>
      <c r="DUA44" s="240"/>
      <c r="DUB44" s="240"/>
      <c r="DUC44" s="240"/>
      <c r="DUD44" s="240"/>
      <c r="DUE44" s="240"/>
      <c r="DUF44" s="240"/>
      <c r="DUG44" s="240"/>
      <c r="DUH44" s="240"/>
      <c r="DUI44" s="240"/>
      <c r="DUJ44" s="240"/>
      <c r="DUK44" s="240"/>
      <c r="DUL44" s="240"/>
      <c r="DUM44" s="240"/>
      <c r="DUN44" s="240"/>
      <c r="DUO44" s="240"/>
      <c r="DUP44" s="240"/>
      <c r="DUQ44" s="240"/>
      <c r="DUR44" s="240"/>
      <c r="DUS44" s="240"/>
      <c r="DUT44" s="240"/>
      <c r="DUU44" s="240"/>
      <c r="DUV44" s="240"/>
      <c r="DUW44" s="240"/>
      <c r="DUX44" s="240"/>
      <c r="DUY44" s="240"/>
      <c r="DUZ44" s="240"/>
      <c r="DVA44" s="240"/>
      <c r="DVB44" s="240"/>
      <c r="DVC44" s="240"/>
      <c r="DVD44" s="240"/>
      <c r="DVE44" s="240"/>
      <c r="DVF44" s="240"/>
      <c r="DVG44" s="240"/>
      <c r="DVH44" s="240"/>
      <c r="DVI44" s="240"/>
      <c r="DVJ44" s="240"/>
      <c r="DVK44" s="240"/>
      <c r="DVL44" s="240"/>
      <c r="DVM44" s="240"/>
      <c r="DVN44" s="240"/>
      <c r="DVO44" s="240"/>
      <c r="DVP44" s="240"/>
      <c r="DVQ44" s="240"/>
      <c r="DVR44" s="240"/>
      <c r="DVS44" s="240"/>
      <c r="DVT44" s="240"/>
      <c r="DVU44" s="240"/>
      <c r="DVV44" s="240"/>
      <c r="DVW44" s="240"/>
      <c r="DVX44" s="240"/>
      <c r="DVY44" s="240"/>
      <c r="DVZ44" s="240"/>
      <c r="DWA44" s="240"/>
      <c r="DWB44" s="240"/>
      <c r="DWC44" s="240"/>
      <c r="DWD44" s="240"/>
      <c r="DWE44" s="240"/>
      <c r="DWF44" s="240"/>
      <c r="DWG44" s="240"/>
      <c r="DWH44" s="240"/>
      <c r="DWI44" s="240"/>
      <c r="DWJ44" s="240"/>
      <c r="DWK44" s="240"/>
      <c r="DWL44" s="240"/>
      <c r="DWM44" s="240"/>
      <c r="DWN44" s="240"/>
      <c r="DWO44" s="240"/>
      <c r="DWP44" s="240"/>
      <c r="DWQ44" s="240"/>
      <c r="DWR44" s="240"/>
      <c r="DWS44" s="240"/>
      <c r="DWT44" s="240"/>
      <c r="DWU44" s="240"/>
      <c r="DWV44" s="240"/>
      <c r="DWW44" s="240"/>
      <c r="DWX44" s="240"/>
      <c r="DWY44" s="240"/>
      <c r="DWZ44" s="240"/>
      <c r="DXA44" s="240"/>
      <c r="DXB44" s="240"/>
      <c r="DXC44" s="240"/>
      <c r="DXD44" s="240"/>
      <c r="DXE44" s="240"/>
      <c r="DXF44" s="240"/>
      <c r="DXG44" s="240"/>
      <c r="DXH44" s="240"/>
      <c r="DXI44" s="240"/>
      <c r="DXJ44" s="240"/>
      <c r="DXK44" s="240"/>
      <c r="DXL44" s="240"/>
      <c r="DXM44" s="240"/>
      <c r="DXN44" s="240"/>
      <c r="DXO44" s="240"/>
      <c r="DXP44" s="240"/>
      <c r="DXQ44" s="240"/>
      <c r="DXR44" s="240"/>
      <c r="DXS44" s="240"/>
      <c r="DXT44" s="240"/>
      <c r="DXU44" s="240"/>
      <c r="DXV44" s="240"/>
      <c r="DXW44" s="240"/>
      <c r="DXX44" s="240"/>
      <c r="DXY44" s="240"/>
      <c r="DXZ44" s="240"/>
      <c r="DYA44" s="240"/>
      <c r="DYB44" s="240"/>
      <c r="DYC44" s="240"/>
      <c r="DYD44" s="240"/>
      <c r="DYE44" s="240"/>
      <c r="DYF44" s="240"/>
      <c r="DYG44" s="240"/>
      <c r="DYH44" s="240"/>
      <c r="DYI44" s="240"/>
      <c r="DYJ44" s="240"/>
      <c r="DYK44" s="240"/>
      <c r="DYL44" s="240"/>
      <c r="DYM44" s="240"/>
      <c r="DYN44" s="240"/>
      <c r="DYO44" s="240"/>
      <c r="DYP44" s="240"/>
      <c r="DYQ44" s="240"/>
      <c r="DYR44" s="240"/>
      <c r="DYS44" s="240"/>
      <c r="DYT44" s="240"/>
      <c r="DYU44" s="240"/>
      <c r="DYV44" s="240"/>
      <c r="DYW44" s="240"/>
      <c r="DYX44" s="240"/>
      <c r="DYY44" s="240"/>
      <c r="DYZ44" s="240"/>
      <c r="DZA44" s="240"/>
      <c r="DZB44" s="240"/>
      <c r="DZC44" s="240"/>
      <c r="DZD44" s="240"/>
      <c r="DZE44" s="240"/>
      <c r="DZF44" s="240"/>
      <c r="DZG44" s="240"/>
      <c r="DZH44" s="240"/>
      <c r="DZI44" s="240"/>
      <c r="DZJ44" s="240"/>
      <c r="DZK44" s="240"/>
      <c r="DZL44" s="240"/>
      <c r="DZM44" s="240"/>
      <c r="DZN44" s="240"/>
      <c r="DZO44" s="240"/>
      <c r="DZP44" s="240"/>
      <c r="DZQ44" s="240"/>
      <c r="DZR44" s="240"/>
      <c r="DZS44" s="240"/>
      <c r="DZT44" s="240"/>
      <c r="DZU44" s="240"/>
      <c r="DZV44" s="240"/>
      <c r="DZW44" s="240"/>
      <c r="DZX44" s="240"/>
      <c r="DZY44" s="240"/>
      <c r="DZZ44" s="240"/>
      <c r="EAA44" s="240"/>
      <c r="EAB44" s="240"/>
      <c r="EAC44" s="240"/>
      <c r="EAD44" s="240"/>
      <c r="EAE44" s="240"/>
      <c r="EAF44" s="240"/>
      <c r="EAG44" s="240"/>
      <c r="EAH44" s="240"/>
      <c r="EAI44" s="240"/>
      <c r="EAJ44" s="240"/>
      <c r="EAK44" s="240"/>
      <c r="EAL44" s="240"/>
      <c r="EAM44" s="240"/>
      <c r="EAN44" s="240"/>
      <c r="EAO44" s="240"/>
      <c r="EAP44" s="240"/>
      <c r="EAQ44" s="240"/>
      <c r="EAR44" s="240"/>
      <c r="EAS44" s="240"/>
      <c r="EAT44" s="240"/>
      <c r="EAU44" s="240"/>
      <c r="EAV44" s="240"/>
      <c r="EAW44" s="240"/>
      <c r="EAX44" s="240"/>
      <c r="EAY44" s="240"/>
      <c r="EAZ44" s="240"/>
      <c r="EBA44" s="240"/>
      <c r="EBB44" s="240"/>
      <c r="EBC44" s="240"/>
      <c r="EBD44" s="240"/>
      <c r="EBE44" s="240"/>
      <c r="EBF44" s="240"/>
      <c r="EBG44" s="240"/>
      <c r="EBH44" s="240"/>
      <c r="EBI44" s="240"/>
      <c r="EBJ44" s="240"/>
      <c r="EBK44" s="240"/>
      <c r="EBL44" s="240"/>
      <c r="EBM44" s="240"/>
      <c r="EBN44" s="240"/>
      <c r="EBO44" s="240"/>
      <c r="EBP44" s="240"/>
      <c r="EBQ44" s="240"/>
      <c r="EBR44" s="240"/>
      <c r="EBS44" s="240"/>
      <c r="EBT44" s="240"/>
      <c r="EBU44" s="240"/>
      <c r="EBV44" s="240"/>
      <c r="EBW44" s="240"/>
      <c r="EBX44" s="240"/>
      <c r="EBY44" s="240"/>
      <c r="EBZ44" s="240"/>
      <c r="ECA44" s="240"/>
      <c r="ECB44" s="240"/>
      <c r="ECC44" s="240"/>
      <c r="ECD44" s="240"/>
      <c r="ECE44" s="240"/>
      <c r="ECF44" s="240"/>
      <c r="ECG44" s="240"/>
      <c r="ECH44" s="240"/>
      <c r="ECI44" s="240"/>
      <c r="ECJ44" s="240"/>
      <c r="ECK44" s="240"/>
      <c r="ECL44" s="240"/>
      <c r="ECM44" s="240"/>
      <c r="ECN44" s="240"/>
      <c r="ECO44" s="240"/>
      <c r="ECP44" s="240"/>
      <c r="ECQ44" s="240"/>
      <c r="ECR44" s="240"/>
      <c r="ECS44" s="240"/>
      <c r="ECT44" s="240"/>
      <c r="ECU44" s="240"/>
      <c r="ECV44" s="240"/>
      <c r="ECW44" s="240"/>
      <c r="ECX44" s="240"/>
      <c r="ECY44" s="240"/>
      <c r="ECZ44" s="240"/>
      <c r="EDA44" s="240"/>
      <c r="EDB44" s="240"/>
      <c r="EDC44" s="240"/>
      <c r="EDD44" s="240"/>
      <c r="EDE44" s="240"/>
      <c r="EDF44" s="240"/>
      <c r="EDG44" s="240"/>
      <c r="EDH44" s="240"/>
      <c r="EDI44" s="240"/>
      <c r="EDJ44" s="240"/>
      <c r="EDK44" s="240"/>
      <c r="EDL44" s="240"/>
      <c r="EDM44" s="240"/>
      <c r="EDN44" s="240"/>
      <c r="EDO44" s="240"/>
      <c r="EDP44" s="240"/>
      <c r="EDQ44" s="240"/>
      <c r="EDR44" s="240"/>
      <c r="EDS44" s="240"/>
      <c r="EDT44" s="240"/>
      <c r="EDU44" s="240"/>
      <c r="EDV44" s="240"/>
      <c r="EDW44" s="240"/>
      <c r="EDX44" s="240"/>
      <c r="EDY44" s="240"/>
      <c r="EDZ44" s="240"/>
      <c r="EEA44" s="240"/>
      <c r="EEB44" s="240"/>
      <c r="EEC44" s="240"/>
      <c r="EED44" s="240"/>
      <c r="EEE44" s="240"/>
      <c r="EEF44" s="240"/>
      <c r="EEG44" s="240"/>
      <c r="EEH44" s="240"/>
      <c r="EEI44" s="240"/>
      <c r="EEJ44" s="240"/>
      <c r="EEK44" s="240"/>
      <c r="EEL44" s="240"/>
      <c r="EEM44" s="240"/>
      <c r="EEN44" s="240"/>
      <c r="EEO44" s="240"/>
      <c r="EEP44" s="240"/>
      <c r="EEQ44" s="240"/>
      <c r="EER44" s="240"/>
      <c r="EES44" s="240"/>
      <c r="EET44" s="240"/>
      <c r="EEU44" s="240"/>
      <c r="EEV44" s="240"/>
      <c r="EEW44" s="240"/>
      <c r="EEX44" s="240"/>
      <c r="EEY44" s="240"/>
      <c r="EEZ44" s="240"/>
      <c r="EFA44" s="240"/>
      <c r="EFB44" s="240"/>
      <c r="EFC44" s="240"/>
      <c r="EFD44" s="240"/>
      <c r="EFE44" s="240"/>
      <c r="EFF44" s="240"/>
      <c r="EFG44" s="240"/>
      <c r="EFH44" s="240"/>
      <c r="EFI44" s="240"/>
      <c r="EFJ44" s="240"/>
      <c r="EFK44" s="240"/>
      <c r="EFL44" s="240"/>
      <c r="EFM44" s="240"/>
      <c r="EFN44" s="240"/>
      <c r="EFO44" s="240"/>
      <c r="EFP44" s="240"/>
      <c r="EFQ44" s="240"/>
      <c r="EFR44" s="240"/>
      <c r="EFS44" s="240"/>
      <c r="EFT44" s="240"/>
      <c r="EFU44" s="240"/>
      <c r="EFV44" s="240"/>
      <c r="EFW44" s="240"/>
      <c r="EFX44" s="240"/>
      <c r="EFY44" s="240"/>
      <c r="EFZ44" s="240"/>
      <c r="EGA44" s="240"/>
      <c r="EGB44" s="240"/>
      <c r="EGC44" s="240"/>
      <c r="EGD44" s="240"/>
      <c r="EGE44" s="240"/>
      <c r="EGF44" s="240"/>
      <c r="EGG44" s="240"/>
      <c r="EGH44" s="240"/>
      <c r="EGI44" s="240"/>
      <c r="EGJ44" s="240"/>
      <c r="EGK44" s="240"/>
      <c r="EGL44" s="240"/>
      <c r="EGM44" s="240"/>
      <c r="EGN44" s="240"/>
      <c r="EGO44" s="240"/>
      <c r="EGP44" s="240"/>
      <c r="EGQ44" s="240"/>
      <c r="EGR44" s="240"/>
      <c r="EGS44" s="240"/>
      <c r="EGT44" s="240"/>
      <c r="EGU44" s="240"/>
      <c r="EGV44" s="240"/>
      <c r="EGW44" s="240"/>
      <c r="EGX44" s="240"/>
      <c r="EGY44" s="240"/>
      <c r="EGZ44" s="240"/>
      <c r="EHA44" s="240"/>
      <c r="EHB44" s="240"/>
      <c r="EHC44" s="240"/>
      <c r="EHD44" s="240"/>
      <c r="EHE44" s="240"/>
      <c r="EHF44" s="240"/>
      <c r="EHG44" s="240"/>
      <c r="EHH44" s="240"/>
      <c r="EHI44" s="240"/>
      <c r="EHJ44" s="240"/>
      <c r="EHK44" s="240"/>
      <c r="EHL44" s="240"/>
      <c r="EHM44" s="240"/>
      <c r="EHN44" s="240"/>
      <c r="EHO44" s="240"/>
      <c r="EHP44" s="240"/>
      <c r="EHQ44" s="240"/>
      <c r="EHR44" s="240"/>
      <c r="EHS44" s="240"/>
      <c r="EHT44" s="240"/>
      <c r="EHU44" s="240"/>
      <c r="EHV44" s="240"/>
      <c r="EHW44" s="240"/>
      <c r="EHX44" s="240"/>
      <c r="EHY44" s="240"/>
      <c r="EHZ44" s="240"/>
      <c r="EIA44" s="240"/>
      <c r="EIB44" s="240"/>
      <c r="EIC44" s="240"/>
      <c r="EID44" s="240"/>
      <c r="EIE44" s="240"/>
      <c r="EIF44" s="240"/>
      <c r="EIG44" s="240"/>
      <c r="EIH44" s="240"/>
      <c r="EII44" s="240"/>
      <c r="EIJ44" s="240"/>
      <c r="EIK44" s="240"/>
      <c r="EIL44" s="240"/>
      <c r="EIM44" s="240"/>
      <c r="EIN44" s="240"/>
      <c r="EIO44" s="240"/>
      <c r="EIP44" s="240"/>
      <c r="EIQ44" s="240"/>
      <c r="EIR44" s="240"/>
      <c r="EIS44" s="240"/>
      <c r="EIT44" s="240"/>
      <c r="EIU44" s="240"/>
      <c r="EIV44" s="240"/>
      <c r="EIW44" s="240"/>
      <c r="EIX44" s="240"/>
      <c r="EIY44" s="240"/>
      <c r="EIZ44" s="240"/>
      <c r="EJA44" s="240"/>
      <c r="EJB44" s="240"/>
      <c r="EJC44" s="240"/>
      <c r="EJD44" s="240"/>
      <c r="EJE44" s="240"/>
      <c r="EJF44" s="240"/>
      <c r="EJG44" s="240"/>
      <c r="EJH44" s="240"/>
      <c r="EJI44" s="240"/>
      <c r="EJJ44" s="240"/>
      <c r="EJK44" s="240"/>
      <c r="EJL44" s="240"/>
      <c r="EJM44" s="240"/>
      <c r="EJN44" s="240"/>
      <c r="EJO44" s="240"/>
      <c r="EJP44" s="240"/>
      <c r="EJQ44" s="240"/>
      <c r="EJR44" s="240"/>
      <c r="EJS44" s="240"/>
      <c r="EJT44" s="240"/>
      <c r="EJU44" s="240"/>
      <c r="EJV44" s="240"/>
      <c r="EJW44" s="240"/>
      <c r="EJX44" s="240"/>
      <c r="EJY44" s="240"/>
      <c r="EJZ44" s="240"/>
      <c r="EKA44" s="240"/>
      <c r="EKB44" s="240"/>
      <c r="EKC44" s="240"/>
      <c r="EKD44" s="240"/>
      <c r="EKE44" s="240"/>
      <c r="EKF44" s="240"/>
      <c r="EKG44" s="240"/>
      <c r="EKH44" s="240"/>
      <c r="EKI44" s="240"/>
      <c r="EKJ44" s="240"/>
      <c r="EKK44" s="240"/>
      <c r="EKL44" s="240"/>
      <c r="EKM44" s="240"/>
      <c r="EKN44" s="240"/>
      <c r="EKO44" s="240"/>
      <c r="EKP44" s="240"/>
      <c r="EKQ44" s="240"/>
      <c r="EKR44" s="240"/>
      <c r="EKS44" s="240"/>
      <c r="EKT44" s="240"/>
      <c r="EKU44" s="240"/>
      <c r="EKV44" s="240"/>
      <c r="EKW44" s="240"/>
      <c r="EKX44" s="240"/>
      <c r="EKY44" s="240"/>
      <c r="EKZ44" s="240"/>
      <c r="ELA44" s="240"/>
      <c r="ELB44" s="240"/>
      <c r="ELC44" s="240"/>
      <c r="ELD44" s="240"/>
      <c r="ELE44" s="240"/>
      <c r="ELF44" s="240"/>
      <c r="ELG44" s="240"/>
      <c r="ELH44" s="240"/>
      <c r="ELI44" s="240"/>
      <c r="ELJ44" s="240"/>
      <c r="ELK44" s="240"/>
      <c r="ELL44" s="240"/>
      <c r="ELM44" s="240"/>
      <c r="ELN44" s="240"/>
      <c r="ELO44" s="240"/>
      <c r="ELP44" s="240"/>
      <c r="ELQ44" s="240"/>
      <c r="ELR44" s="240"/>
      <c r="ELS44" s="240"/>
      <c r="ELT44" s="240"/>
      <c r="ELU44" s="240"/>
      <c r="ELV44" s="240"/>
      <c r="ELW44" s="240"/>
      <c r="ELX44" s="240"/>
      <c r="ELY44" s="240"/>
      <c r="ELZ44" s="240"/>
      <c r="EMA44" s="240"/>
      <c r="EMB44" s="240"/>
      <c r="EMC44" s="240"/>
      <c r="EMD44" s="240"/>
      <c r="EME44" s="240"/>
      <c r="EMF44" s="240"/>
      <c r="EMG44" s="240"/>
      <c r="EMH44" s="240"/>
      <c r="EMI44" s="240"/>
      <c r="EMJ44" s="240"/>
      <c r="EMK44" s="240"/>
      <c r="EML44" s="240"/>
      <c r="EMM44" s="240"/>
      <c r="EMN44" s="240"/>
      <c r="EMO44" s="240"/>
      <c r="EMP44" s="240"/>
      <c r="EMQ44" s="240"/>
      <c r="EMR44" s="240"/>
      <c r="EMS44" s="240"/>
      <c r="EMT44" s="240"/>
      <c r="EMU44" s="240"/>
      <c r="EMV44" s="240"/>
      <c r="EMW44" s="240"/>
      <c r="EMX44" s="240"/>
      <c r="EMY44" s="240"/>
      <c r="EMZ44" s="240"/>
      <c r="ENA44" s="240"/>
      <c r="ENB44" s="240"/>
      <c r="ENC44" s="240"/>
      <c r="END44" s="240"/>
      <c r="ENE44" s="240"/>
      <c r="ENF44" s="240"/>
      <c r="ENG44" s="240"/>
      <c r="ENH44" s="240"/>
      <c r="ENI44" s="240"/>
      <c r="ENJ44" s="240"/>
      <c r="ENK44" s="240"/>
      <c r="ENL44" s="240"/>
      <c r="ENM44" s="240"/>
      <c r="ENN44" s="240"/>
      <c r="ENO44" s="240"/>
      <c r="ENP44" s="240"/>
      <c r="ENQ44" s="240"/>
      <c r="ENR44" s="240"/>
      <c r="ENS44" s="240"/>
      <c r="ENT44" s="240"/>
      <c r="ENU44" s="240"/>
      <c r="ENV44" s="240"/>
      <c r="ENW44" s="240"/>
      <c r="ENX44" s="240"/>
      <c r="ENY44" s="240"/>
      <c r="ENZ44" s="240"/>
      <c r="EOA44" s="240"/>
      <c r="EOB44" s="240"/>
      <c r="EOC44" s="240"/>
      <c r="EOD44" s="240"/>
      <c r="EOE44" s="240"/>
      <c r="EOF44" s="240"/>
      <c r="EOG44" s="240"/>
      <c r="EOH44" s="240"/>
      <c r="EOI44" s="240"/>
      <c r="EOJ44" s="240"/>
      <c r="EOK44" s="240"/>
      <c r="EOL44" s="240"/>
      <c r="EOM44" s="240"/>
      <c r="EON44" s="240"/>
      <c r="EOO44" s="240"/>
      <c r="EOP44" s="240"/>
      <c r="EOQ44" s="240"/>
      <c r="EOR44" s="240"/>
      <c r="EOS44" s="240"/>
      <c r="EOT44" s="240"/>
      <c r="EOU44" s="240"/>
      <c r="EOV44" s="240"/>
      <c r="EOW44" s="240"/>
      <c r="EOX44" s="240"/>
      <c r="EOY44" s="240"/>
      <c r="EOZ44" s="240"/>
      <c r="EPA44" s="240"/>
      <c r="EPB44" s="240"/>
      <c r="EPC44" s="240"/>
      <c r="EPD44" s="240"/>
      <c r="EPE44" s="240"/>
      <c r="EPF44" s="240"/>
      <c r="EPG44" s="240"/>
      <c r="EPH44" s="240"/>
      <c r="EPI44" s="240"/>
      <c r="EPJ44" s="240"/>
      <c r="EPK44" s="240"/>
      <c r="EPL44" s="240"/>
      <c r="EPM44" s="240"/>
      <c r="EPN44" s="240"/>
      <c r="EPO44" s="240"/>
      <c r="EPP44" s="240"/>
      <c r="EPQ44" s="240"/>
      <c r="EPR44" s="240"/>
      <c r="EPS44" s="240"/>
      <c r="EPT44" s="240"/>
      <c r="EPU44" s="240"/>
      <c r="EPV44" s="240"/>
      <c r="EPW44" s="240"/>
      <c r="EPX44" s="240"/>
      <c r="EPY44" s="240"/>
      <c r="EPZ44" s="240"/>
      <c r="EQA44" s="240"/>
      <c r="EQB44" s="240"/>
      <c r="EQC44" s="240"/>
      <c r="EQD44" s="240"/>
      <c r="EQE44" s="240"/>
      <c r="EQF44" s="240"/>
      <c r="EQG44" s="240"/>
      <c r="EQH44" s="240"/>
      <c r="EQI44" s="240"/>
      <c r="EQJ44" s="240"/>
      <c r="EQK44" s="240"/>
      <c r="EQL44" s="240"/>
      <c r="EQM44" s="240"/>
      <c r="EQN44" s="240"/>
      <c r="EQO44" s="240"/>
      <c r="EQP44" s="240"/>
      <c r="EQQ44" s="240"/>
      <c r="EQR44" s="240"/>
      <c r="EQS44" s="240"/>
      <c r="EQT44" s="240"/>
      <c r="EQU44" s="240"/>
      <c r="EQV44" s="240"/>
      <c r="EQW44" s="240"/>
      <c r="EQX44" s="240"/>
      <c r="EQY44" s="240"/>
      <c r="EQZ44" s="240"/>
      <c r="ERA44" s="240"/>
      <c r="ERB44" s="240"/>
      <c r="ERC44" s="240"/>
      <c r="ERD44" s="240"/>
      <c r="ERE44" s="240"/>
      <c r="ERF44" s="240"/>
      <c r="ERG44" s="240"/>
      <c r="ERH44" s="240"/>
      <c r="ERI44" s="240"/>
      <c r="ERJ44" s="240"/>
      <c r="ERK44" s="240"/>
      <c r="ERL44" s="240"/>
      <c r="ERM44" s="240"/>
      <c r="ERN44" s="240"/>
      <c r="ERO44" s="240"/>
      <c r="ERP44" s="240"/>
      <c r="ERQ44" s="240"/>
      <c r="ERR44" s="240"/>
      <c r="ERS44" s="240"/>
      <c r="ERT44" s="240"/>
      <c r="ERU44" s="240"/>
      <c r="ERV44" s="240"/>
      <c r="ERW44" s="240"/>
      <c r="ERX44" s="240"/>
      <c r="ERY44" s="240"/>
      <c r="ERZ44" s="240"/>
      <c r="ESA44" s="240"/>
      <c r="ESB44" s="240"/>
      <c r="ESC44" s="240"/>
      <c r="ESD44" s="240"/>
      <c r="ESE44" s="240"/>
      <c r="ESF44" s="240"/>
      <c r="ESG44" s="240"/>
      <c r="ESH44" s="240"/>
      <c r="ESI44" s="240"/>
      <c r="ESJ44" s="240"/>
      <c r="ESK44" s="240"/>
      <c r="ESL44" s="240"/>
      <c r="ESM44" s="240"/>
      <c r="ESN44" s="240"/>
      <c r="ESO44" s="240"/>
      <c r="ESP44" s="240"/>
      <c r="ESQ44" s="240"/>
      <c r="ESR44" s="240"/>
      <c r="ESS44" s="240"/>
      <c r="EST44" s="240"/>
      <c r="ESU44" s="240"/>
      <c r="ESV44" s="240"/>
      <c r="ESW44" s="240"/>
      <c r="ESX44" s="240"/>
      <c r="ESY44" s="240"/>
      <c r="ESZ44" s="240"/>
      <c r="ETA44" s="240"/>
      <c r="ETB44" s="240"/>
      <c r="ETC44" s="240"/>
      <c r="ETD44" s="240"/>
      <c r="ETE44" s="240"/>
      <c r="ETF44" s="240"/>
      <c r="ETG44" s="240"/>
      <c r="ETH44" s="240"/>
      <c r="ETI44" s="240"/>
      <c r="ETJ44" s="240"/>
      <c r="ETK44" s="240"/>
      <c r="ETL44" s="240"/>
      <c r="ETM44" s="240"/>
      <c r="ETN44" s="240"/>
      <c r="ETO44" s="240"/>
      <c r="ETP44" s="240"/>
      <c r="ETQ44" s="240"/>
      <c r="ETR44" s="240"/>
      <c r="ETS44" s="240"/>
      <c r="ETT44" s="240"/>
      <c r="ETU44" s="240"/>
      <c r="ETV44" s="240"/>
      <c r="ETW44" s="240"/>
      <c r="ETX44" s="240"/>
      <c r="ETY44" s="240"/>
      <c r="ETZ44" s="240"/>
      <c r="EUA44" s="240"/>
      <c r="EUB44" s="240"/>
      <c r="EUC44" s="240"/>
      <c r="EUD44" s="240"/>
      <c r="EUE44" s="240"/>
      <c r="EUF44" s="240"/>
      <c r="EUG44" s="240"/>
      <c r="EUH44" s="240"/>
      <c r="EUI44" s="240"/>
      <c r="EUJ44" s="240"/>
      <c r="EUK44" s="240"/>
      <c r="EUL44" s="240"/>
      <c r="EUM44" s="240"/>
      <c r="EUN44" s="240"/>
      <c r="EUO44" s="240"/>
      <c r="EUP44" s="240"/>
      <c r="EUQ44" s="240"/>
      <c r="EUR44" s="240"/>
      <c r="EUS44" s="240"/>
      <c r="EUT44" s="240"/>
      <c r="EUU44" s="240"/>
      <c r="EUV44" s="240"/>
      <c r="EUW44" s="240"/>
      <c r="EUX44" s="240"/>
      <c r="EUY44" s="240"/>
      <c r="EUZ44" s="240"/>
      <c r="EVA44" s="240"/>
      <c r="EVB44" s="240"/>
      <c r="EVC44" s="240"/>
      <c r="EVD44" s="240"/>
      <c r="EVE44" s="240"/>
      <c r="EVF44" s="240"/>
      <c r="EVG44" s="240"/>
      <c r="EVH44" s="240"/>
      <c r="EVI44" s="240"/>
      <c r="EVJ44" s="240"/>
      <c r="EVK44" s="240"/>
      <c r="EVL44" s="240"/>
      <c r="EVM44" s="240"/>
      <c r="EVN44" s="240"/>
      <c r="EVO44" s="240"/>
      <c r="EVP44" s="240"/>
      <c r="EVQ44" s="240"/>
      <c r="EVR44" s="240"/>
      <c r="EVS44" s="240"/>
      <c r="EVT44" s="240"/>
      <c r="EVU44" s="240"/>
      <c r="EVV44" s="240"/>
      <c r="EVW44" s="240"/>
      <c r="EVX44" s="240"/>
      <c r="EVY44" s="240"/>
      <c r="EVZ44" s="240"/>
      <c r="EWA44" s="240"/>
      <c r="EWB44" s="240"/>
      <c r="EWC44" s="240"/>
      <c r="EWD44" s="240"/>
      <c r="EWE44" s="240"/>
      <c r="EWF44" s="240"/>
      <c r="EWG44" s="240"/>
      <c r="EWH44" s="240"/>
      <c r="EWI44" s="240"/>
      <c r="EWJ44" s="240"/>
      <c r="EWK44" s="240"/>
      <c r="EWL44" s="240"/>
      <c r="EWM44" s="240"/>
      <c r="EWN44" s="240"/>
      <c r="EWO44" s="240"/>
      <c r="EWP44" s="240"/>
      <c r="EWQ44" s="240"/>
      <c r="EWR44" s="240"/>
      <c r="EWS44" s="240"/>
      <c r="EWT44" s="240"/>
      <c r="EWU44" s="240"/>
      <c r="EWV44" s="240"/>
      <c r="EWW44" s="240"/>
      <c r="EWX44" s="240"/>
      <c r="EWY44" s="240"/>
      <c r="EWZ44" s="240"/>
      <c r="EXA44" s="240"/>
      <c r="EXB44" s="240"/>
      <c r="EXC44" s="240"/>
      <c r="EXD44" s="240"/>
      <c r="EXE44" s="240"/>
      <c r="EXF44" s="240"/>
      <c r="EXG44" s="240"/>
      <c r="EXH44" s="240"/>
      <c r="EXI44" s="240"/>
      <c r="EXJ44" s="240"/>
      <c r="EXK44" s="240"/>
      <c r="EXL44" s="240"/>
      <c r="EXM44" s="240"/>
      <c r="EXN44" s="240"/>
      <c r="EXO44" s="240"/>
      <c r="EXP44" s="240"/>
      <c r="EXQ44" s="240"/>
      <c r="EXR44" s="240"/>
      <c r="EXS44" s="240"/>
      <c r="EXT44" s="240"/>
      <c r="EXU44" s="240"/>
      <c r="EXV44" s="240"/>
      <c r="EXW44" s="240"/>
      <c r="EXX44" s="240"/>
      <c r="EXY44" s="240"/>
      <c r="EXZ44" s="240"/>
      <c r="EYA44" s="240"/>
      <c r="EYB44" s="240"/>
      <c r="EYC44" s="240"/>
      <c r="EYD44" s="240"/>
      <c r="EYE44" s="240"/>
      <c r="EYF44" s="240"/>
      <c r="EYG44" s="240"/>
      <c r="EYH44" s="240"/>
      <c r="EYI44" s="240"/>
      <c r="EYJ44" s="240"/>
      <c r="EYK44" s="240"/>
      <c r="EYL44" s="240"/>
      <c r="EYM44" s="240"/>
      <c r="EYN44" s="240"/>
      <c r="EYO44" s="240"/>
      <c r="EYP44" s="240"/>
      <c r="EYQ44" s="240"/>
      <c r="EYR44" s="240"/>
      <c r="EYS44" s="240"/>
      <c r="EYT44" s="240"/>
      <c r="EYU44" s="240"/>
      <c r="EYV44" s="240"/>
      <c r="EYW44" s="240"/>
      <c r="EYX44" s="240"/>
      <c r="EYY44" s="240"/>
      <c r="EYZ44" s="240"/>
      <c r="EZA44" s="240"/>
      <c r="EZB44" s="240"/>
      <c r="EZC44" s="240"/>
      <c r="EZD44" s="240"/>
      <c r="EZE44" s="240"/>
      <c r="EZF44" s="240"/>
      <c r="EZG44" s="240"/>
      <c r="EZH44" s="240"/>
      <c r="EZI44" s="240"/>
      <c r="EZJ44" s="240"/>
      <c r="EZK44" s="240"/>
      <c r="EZL44" s="240"/>
      <c r="EZM44" s="240"/>
      <c r="EZN44" s="240"/>
      <c r="EZO44" s="240"/>
      <c r="EZP44" s="240"/>
      <c r="EZQ44" s="240"/>
      <c r="EZR44" s="240"/>
      <c r="EZS44" s="240"/>
      <c r="EZT44" s="240"/>
      <c r="EZU44" s="240"/>
      <c r="EZV44" s="240"/>
      <c r="EZW44" s="240"/>
      <c r="EZX44" s="240"/>
      <c r="EZY44" s="240"/>
      <c r="EZZ44" s="240"/>
      <c r="FAA44" s="240"/>
      <c r="FAB44" s="240"/>
      <c r="FAC44" s="240"/>
      <c r="FAD44" s="240"/>
      <c r="FAE44" s="240"/>
      <c r="FAF44" s="240"/>
      <c r="FAG44" s="240"/>
      <c r="FAH44" s="240"/>
      <c r="FAI44" s="240"/>
      <c r="FAJ44" s="240"/>
      <c r="FAK44" s="240"/>
      <c r="FAL44" s="240"/>
      <c r="FAM44" s="240"/>
      <c r="FAN44" s="240"/>
      <c r="FAO44" s="240"/>
      <c r="FAP44" s="240"/>
      <c r="FAQ44" s="240"/>
      <c r="FAR44" s="240"/>
      <c r="FAS44" s="240"/>
      <c r="FAT44" s="240"/>
      <c r="FAU44" s="240"/>
      <c r="FAV44" s="240"/>
      <c r="FAW44" s="240"/>
      <c r="FAX44" s="240"/>
      <c r="FAY44" s="240"/>
      <c r="FAZ44" s="240"/>
      <c r="FBA44" s="240"/>
      <c r="FBB44" s="240"/>
      <c r="FBC44" s="240"/>
      <c r="FBD44" s="240"/>
      <c r="FBE44" s="240"/>
      <c r="FBF44" s="240"/>
      <c r="FBG44" s="240"/>
      <c r="FBH44" s="240"/>
      <c r="FBI44" s="240"/>
      <c r="FBJ44" s="240"/>
      <c r="FBK44" s="240"/>
      <c r="FBL44" s="240"/>
      <c r="FBM44" s="240"/>
      <c r="FBN44" s="240"/>
      <c r="FBO44" s="240"/>
      <c r="FBP44" s="240"/>
      <c r="FBQ44" s="240"/>
      <c r="FBR44" s="240"/>
      <c r="FBS44" s="240"/>
      <c r="FBT44" s="240"/>
      <c r="FBU44" s="240"/>
      <c r="FBV44" s="240"/>
      <c r="FBW44" s="240"/>
      <c r="FBX44" s="240"/>
      <c r="FBY44" s="240"/>
      <c r="FBZ44" s="240"/>
      <c r="FCA44" s="240"/>
      <c r="FCB44" s="240"/>
      <c r="FCC44" s="240"/>
      <c r="FCD44" s="240"/>
      <c r="FCE44" s="240"/>
      <c r="FCF44" s="240"/>
      <c r="FCG44" s="240"/>
      <c r="FCH44" s="240"/>
      <c r="FCI44" s="240"/>
      <c r="FCJ44" s="240"/>
      <c r="FCK44" s="240"/>
      <c r="FCL44" s="240"/>
      <c r="FCM44" s="240"/>
      <c r="FCN44" s="240"/>
      <c r="FCO44" s="240"/>
      <c r="FCP44" s="240"/>
      <c r="FCQ44" s="240"/>
      <c r="FCR44" s="240"/>
      <c r="FCS44" s="240"/>
      <c r="FCT44" s="240"/>
      <c r="FCU44" s="240"/>
      <c r="FCV44" s="240"/>
      <c r="FCW44" s="240"/>
      <c r="FCX44" s="240"/>
      <c r="FCY44" s="240"/>
      <c r="FCZ44" s="240"/>
      <c r="FDA44" s="240"/>
      <c r="FDB44" s="240"/>
      <c r="FDC44" s="240"/>
      <c r="FDD44" s="240"/>
      <c r="FDE44" s="240"/>
      <c r="FDF44" s="240"/>
      <c r="FDG44" s="240"/>
      <c r="FDH44" s="240"/>
      <c r="FDI44" s="240"/>
      <c r="FDJ44" s="240"/>
      <c r="FDK44" s="240"/>
      <c r="FDL44" s="240"/>
      <c r="FDM44" s="240"/>
      <c r="FDN44" s="240"/>
      <c r="FDO44" s="240"/>
      <c r="FDP44" s="240"/>
      <c r="FDQ44" s="240"/>
      <c r="FDR44" s="240"/>
      <c r="FDS44" s="240"/>
      <c r="FDT44" s="240"/>
      <c r="FDU44" s="240"/>
      <c r="FDV44" s="240"/>
      <c r="FDW44" s="240"/>
      <c r="FDX44" s="240"/>
      <c r="FDY44" s="240"/>
      <c r="FDZ44" s="240"/>
      <c r="FEA44" s="240"/>
      <c r="FEB44" s="240"/>
      <c r="FEC44" s="240"/>
      <c r="FED44" s="240"/>
      <c r="FEE44" s="240"/>
      <c r="FEF44" s="240"/>
      <c r="FEG44" s="240"/>
      <c r="FEH44" s="240"/>
      <c r="FEI44" s="240"/>
      <c r="FEJ44" s="240"/>
      <c r="FEK44" s="240"/>
      <c r="FEL44" s="240"/>
      <c r="FEM44" s="240"/>
      <c r="FEN44" s="240"/>
      <c r="FEO44" s="240"/>
      <c r="FEP44" s="240"/>
      <c r="FEQ44" s="240"/>
      <c r="FER44" s="240"/>
      <c r="FES44" s="240"/>
      <c r="FET44" s="240"/>
      <c r="FEU44" s="240"/>
      <c r="FEV44" s="240"/>
      <c r="FEW44" s="240"/>
      <c r="FEX44" s="240"/>
      <c r="FEY44" s="240"/>
      <c r="FEZ44" s="240"/>
      <c r="FFA44" s="240"/>
      <c r="FFB44" s="240"/>
      <c r="FFC44" s="240"/>
      <c r="FFD44" s="240"/>
      <c r="FFE44" s="240"/>
      <c r="FFF44" s="240"/>
      <c r="FFG44" s="240"/>
      <c r="FFH44" s="240"/>
      <c r="FFI44" s="240"/>
      <c r="FFJ44" s="240"/>
      <c r="FFK44" s="240"/>
      <c r="FFL44" s="240"/>
      <c r="FFM44" s="240"/>
      <c r="FFN44" s="240"/>
      <c r="FFO44" s="240"/>
      <c r="FFP44" s="240"/>
      <c r="FFQ44" s="240"/>
      <c r="FFR44" s="240"/>
      <c r="FFS44" s="240"/>
      <c r="FFT44" s="240"/>
      <c r="FFU44" s="240"/>
      <c r="FFV44" s="240"/>
      <c r="FFW44" s="240"/>
      <c r="FFX44" s="240"/>
      <c r="FFY44" s="240"/>
      <c r="FFZ44" s="240"/>
      <c r="FGA44" s="240"/>
      <c r="FGB44" s="240"/>
      <c r="FGC44" s="240"/>
      <c r="FGD44" s="240"/>
      <c r="FGE44" s="240"/>
      <c r="FGF44" s="240"/>
      <c r="FGG44" s="240"/>
      <c r="FGH44" s="240"/>
      <c r="FGI44" s="240"/>
      <c r="FGJ44" s="240"/>
      <c r="FGK44" s="240"/>
      <c r="FGL44" s="240"/>
      <c r="FGM44" s="240"/>
      <c r="FGN44" s="240"/>
      <c r="FGO44" s="240"/>
      <c r="FGP44" s="240"/>
      <c r="FGQ44" s="240"/>
      <c r="FGR44" s="240"/>
      <c r="FGS44" s="240"/>
      <c r="FGT44" s="240"/>
      <c r="FGU44" s="240"/>
      <c r="FGV44" s="240"/>
      <c r="FGW44" s="240"/>
      <c r="FGX44" s="240"/>
      <c r="FGY44" s="240"/>
      <c r="FGZ44" s="240"/>
      <c r="FHA44" s="240"/>
      <c r="FHB44" s="240"/>
      <c r="FHC44" s="240"/>
      <c r="FHD44" s="240"/>
      <c r="FHE44" s="240"/>
      <c r="FHF44" s="240"/>
      <c r="FHG44" s="240"/>
      <c r="FHH44" s="240"/>
      <c r="FHI44" s="240"/>
      <c r="FHJ44" s="240"/>
      <c r="FHK44" s="240"/>
      <c r="FHL44" s="240"/>
      <c r="FHM44" s="240"/>
      <c r="FHN44" s="240"/>
      <c r="FHO44" s="240"/>
      <c r="FHP44" s="240"/>
      <c r="FHQ44" s="240"/>
      <c r="FHR44" s="240"/>
      <c r="FHS44" s="240"/>
      <c r="FHT44" s="240"/>
      <c r="FHU44" s="240"/>
      <c r="FHV44" s="240"/>
      <c r="FHW44" s="240"/>
      <c r="FHX44" s="240"/>
      <c r="FHY44" s="240"/>
      <c r="FHZ44" s="240"/>
      <c r="FIA44" s="240"/>
      <c r="FIB44" s="240"/>
      <c r="FIC44" s="240"/>
      <c r="FID44" s="240"/>
      <c r="FIE44" s="240"/>
      <c r="FIF44" s="240"/>
      <c r="FIG44" s="240"/>
      <c r="FIH44" s="240"/>
      <c r="FII44" s="240"/>
      <c r="FIJ44" s="240"/>
      <c r="FIK44" s="240"/>
      <c r="FIL44" s="240"/>
      <c r="FIM44" s="240"/>
      <c r="FIN44" s="240"/>
      <c r="FIO44" s="240"/>
      <c r="FIP44" s="240"/>
      <c r="FIQ44" s="240"/>
      <c r="FIR44" s="240"/>
      <c r="FIS44" s="240"/>
      <c r="FIT44" s="240"/>
      <c r="FIU44" s="240"/>
      <c r="FIV44" s="240"/>
      <c r="FIW44" s="240"/>
      <c r="FIX44" s="240"/>
      <c r="FIY44" s="240"/>
      <c r="FIZ44" s="240"/>
      <c r="FJA44" s="240"/>
      <c r="FJB44" s="240"/>
      <c r="FJC44" s="240"/>
      <c r="FJD44" s="240"/>
      <c r="FJE44" s="240"/>
      <c r="FJF44" s="240"/>
      <c r="FJG44" s="240"/>
      <c r="FJH44" s="240"/>
      <c r="FJI44" s="240"/>
      <c r="FJJ44" s="240"/>
      <c r="FJK44" s="240"/>
      <c r="FJL44" s="240"/>
      <c r="FJM44" s="240"/>
      <c r="FJN44" s="240"/>
      <c r="FJO44" s="240"/>
      <c r="FJP44" s="240"/>
      <c r="FJQ44" s="240"/>
      <c r="FJR44" s="240"/>
      <c r="FJS44" s="240"/>
      <c r="FJT44" s="240"/>
      <c r="FJU44" s="240"/>
      <c r="FJV44" s="240"/>
      <c r="FJW44" s="240"/>
      <c r="FJX44" s="240"/>
      <c r="FJY44" s="240"/>
      <c r="FJZ44" s="240"/>
      <c r="FKA44" s="240"/>
      <c r="FKB44" s="240"/>
      <c r="FKC44" s="240"/>
      <c r="FKD44" s="240"/>
      <c r="FKE44" s="240"/>
      <c r="FKF44" s="240"/>
      <c r="FKG44" s="240"/>
      <c r="FKH44" s="240"/>
      <c r="FKI44" s="240"/>
      <c r="FKJ44" s="240"/>
      <c r="FKK44" s="240"/>
      <c r="FKL44" s="240"/>
      <c r="FKM44" s="240"/>
      <c r="FKN44" s="240"/>
      <c r="FKO44" s="240"/>
      <c r="FKP44" s="240"/>
      <c r="FKQ44" s="240"/>
      <c r="FKR44" s="240"/>
      <c r="FKS44" s="240"/>
      <c r="FKT44" s="240"/>
      <c r="FKU44" s="240"/>
      <c r="FKV44" s="240"/>
      <c r="FKW44" s="240"/>
      <c r="FKX44" s="240"/>
      <c r="FKY44" s="240"/>
      <c r="FKZ44" s="240"/>
      <c r="FLA44" s="240"/>
      <c r="FLB44" s="240"/>
      <c r="FLC44" s="240"/>
      <c r="FLD44" s="240"/>
      <c r="FLE44" s="240"/>
      <c r="FLF44" s="240"/>
      <c r="FLG44" s="240"/>
      <c r="FLH44" s="240"/>
      <c r="FLI44" s="240"/>
      <c r="FLJ44" s="240"/>
      <c r="FLK44" s="240"/>
      <c r="FLL44" s="240"/>
      <c r="FLM44" s="240"/>
      <c r="FLN44" s="240"/>
      <c r="FLO44" s="240"/>
      <c r="FLP44" s="240"/>
      <c r="FLQ44" s="240"/>
      <c r="FLR44" s="240"/>
      <c r="FLS44" s="240"/>
      <c r="FLT44" s="240"/>
      <c r="FLU44" s="240"/>
      <c r="FLV44" s="240"/>
      <c r="FLW44" s="240"/>
      <c r="FLX44" s="240"/>
      <c r="FLY44" s="240"/>
      <c r="FLZ44" s="240"/>
      <c r="FMA44" s="240"/>
      <c r="FMB44" s="240"/>
      <c r="FMC44" s="240"/>
      <c r="FMD44" s="240"/>
      <c r="FME44" s="240"/>
      <c r="FMF44" s="240"/>
      <c r="FMG44" s="240"/>
      <c r="FMH44" s="240"/>
      <c r="FMI44" s="240"/>
      <c r="FMJ44" s="240"/>
      <c r="FMK44" s="240"/>
      <c r="FML44" s="240"/>
      <c r="FMM44" s="240"/>
      <c r="FMN44" s="240"/>
      <c r="FMO44" s="240"/>
      <c r="FMP44" s="240"/>
      <c r="FMQ44" s="240"/>
      <c r="FMR44" s="240"/>
      <c r="FMS44" s="240"/>
      <c r="FMT44" s="240"/>
      <c r="FMU44" s="240"/>
      <c r="FMV44" s="240"/>
      <c r="FMW44" s="240"/>
      <c r="FMX44" s="240"/>
      <c r="FMY44" s="240"/>
      <c r="FMZ44" s="240"/>
      <c r="FNA44" s="240"/>
      <c r="FNB44" s="240"/>
      <c r="FNC44" s="240"/>
      <c r="FND44" s="240"/>
      <c r="FNE44" s="240"/>
      <c r="FNF44" s="240"/>
      <c r="FNG44" s="240"/>
      <c r="FNH44" s="240"/>
      <c r="FNI44" s="240"/>
      <c r="FNJ44" s="240"/>
      <c r="FNK44" s="240"/>
      <c r="FNL44" s="240"/>
      <c r="FNM44" s="240"/>
      <c r="FNN44" s="240"/>
      <c r="FNO44" s="240"/>
      <c r="FNP44" s="240"/>
      <c r="FNQ44" s="240"/>
      <c r="FNR44" s="240"/>
      <c r="FNS44" s="240"/>
      <c r="FNT44" s="240"/>
      <c r="FNU44" s="240"/>
      <c r="FNV44" s="240"/>
      <c r="FNW44" s="240"/>
      <c r="FNX44" s="240"/>
      <c r="FNY44" s="240"/>
      <c r="FNZ44" s="240"/>
      <c r="FOA44" s="240"/>
      <c r="FOB44" s="240"/>
      <c r="FOC44" s="240"/>
      <c r="FOD44" s="240"/>
      <c r="FOE44" s="240"/>
      <c r="FOF44" s="240"/>
      <c r="FOG44" s="240"/>
      <c r="FOH44" s="240"/>
      <c r="FOI44" s="240"/>
      <c r="FOJ44" s="240"/>
      <c r="FOK44" s="240"/>
      <c r="FOL44" s="240"/>
      <c r="FOM44" s="240"/>
      <c r="FON44" s="240"/>
      <c r="FOO44" s="240"/>
      <c r="FOP44" s="240"/>
      <c r="FOQ44" s="240"/>
      <c r="FOR44" s="240"/>
      <c r="FOS44" s="240"/>
      <c r="FOT44" s="240"/>
      <c r="FOU44" s="240"/>
      <c r="FOV44" s="240"/>
      <c r="FOW44" s="240"/>
      <c r="FOX44" s="240"/>
      <c r="FOY44" s="240"/>
      <c r="FOZ44" s="240"/>
      <c r="FPA44" s="240"/>
      <c r="FPB44" s="240"/>
      <c r="FPC44" s="240"/>
      <c r="FPD44" s="240"/>
      <c r="FPE44" s="240"/>
      <c r="FPF44" s="240"/>
      <c r="FPG44" s="240"/>
      <c r="FPH44" s="240"/>
      <c r="FPI44" s="240"/>
      <c r="FPJ44" s="240"/>
      <c r="FPK44" s="240"/>
      <c r="FPL44" s="240"/>
      <c r="FPM44" s="240"/>
      <c r="FPN44" s="240"/>
      <c r="FPO44" s="240"/>
      <c r="FPP44" s="240"/>
      <c r="FPQ44" s="240"/>
      <c r="FPR44" s="240"/>
      <c r="FPS44" s="240"/>
      <c r="FPT44" s="240"/>
      <c r="FPU44" s="240"/>
      <c r="FPV44" s="240"/>
      <c r="FPW44" s="240"/>
      <c r="FPX44" s="240"/>
      <c r="FPY44" s="240"/>
      <c r="FPZ44" s="240"/>
      <c r="FQA44" s="240"/>
      <c r="FQB44" s="240"/>
      <c r="FQC44" s="240"/>
      <c r="FQD44" s="240"/>
      <c r="FQE44" s="240"/>
      <c r="FQF44" s="240"/>
      <c r="FQG44" s="240"/>
      <c r="FQH44" s="240"/>
      <c r="FQI44" s="240"/>
      <c r="FQJ44" s="240"/>
      <c r="FQK44" s="240"/>
      <c r="FQL44" s="240"/>
      <c r="FQM44" s="240"/>
      <c r="FQN44" s="240"/>
      <c r="FQO44" s="240"/>
      <c r="FQP44" s="240"/>
      <c r="FQQ44" s="240"/>
      <c r="FQR44" s="240"/>
      <c r="FQS44" s="240"/>
      <c r="FQT44" s="240"/>
      <c r="FQU44" s="240"/>
      <c r="FQV44" s="240"/>
      <c r="FQW44" s="240"/>
      <c r="FQX44" s="240"/>
      <c r="FQY44" s="240"/>
      <c r="FQZ44" s="240"/>
      <c r="FRA44" s="240"/>
      <c r="FRB44" s="240"/>
      <c r="FRC44" s="240"/>
      <c r="FRD44" s="240"/>
      <c r="FRE44" s="240"/>
      <c r="FRF44" s="240"/>
      <c r="FRG44" s="240"/>
      <c r="FRH44" s="240"/>
      <c r="FRI44" s="240"/>
      <c r="FRJ44" s="240"/>
      <c r="FRK44" s="240"/>
      <c r="FRL44" s="240"/>
      <c r="FRM44" s="240"/>
      <c r="FRN44" s="240"/>
      <c r="FRO44" s="240"/>
      <c r="FRP44" s="240"/>
      <c r="FRQ44" s="240"/>
      <c r="FRR44" s="240"/>
      <c r="FRS44" s="240"/>
      <c r="FRT44" s="240"/>
      <c r="FRU44" s="240"/>
      <c r="FRV44" s="240"/>
      <c r="FRW44" s="240"/>
      <c r="FRX44" s="240"/>
      <c r="FRY44" s="240"/>
      <c r="FRZ44" s="240"/>
      <c r="FSA44" s="240"/>
      <c r="FSB44" s="240"/>
      <c r="FSC44" s="240"/>
      <c r="FSD44" s="240"/>
      <c r="FSE44" s="240"/>
      <c r="FSF44" s="240"/>
      <c r="FSG44" s="240"/>
      <c r="FSH44" s="240"/>
      <c r="FSI44" s="240"/>
      <c r="FSJ44" s="240"/>
      <c r="FSK44" s="240"/>
      <c r="FSL44" s="240"/>
      <c r="FSM44" s="240"/>
      <c r="FSN44" s="240"/>
      <c r="FSO44" s="240"/>
      <c r="FSP44" s="240"/>
      <c r="FSQ44" s="240"/>
      <c r="FSR44" s="240"/>
      <c r="FSS44" s="240"/>
      <c r="FST44" s="240"/>
      <c r="FSU44" s="240"/>
      <c r="FSV44" s="240"/>
      <c r="FSW44" s="240"/>
      <c r="FSX44" s="240"/>
      <c r="FSY44" s="240"/>
      <c r="FSZ44" s="240"/>
      <c r="FTA44" s="240"/>
      <c r="FTB44" s="240"/>
      <c r="FTC44" s="240"/>
      <c r="FTD44" s="240"/>
      <c r="FTE44" s="240"/>
      <c r="FTF44" s="240"/>
      <c r="FTG44" s="240"/>
      <c r="FTH44" s="240"/>
      <c r="FTI44" s="240"/>
      <c r="FTJ44" s="240"/>
      <c r="FTK44" s="240"/>
      <c r="FTL44" s="240"/>
      <c r="FTM44" s="240"/>
      <c r="FTN44" s="240"/>
      <c r="FTO44" s="240"/>
      <c r="FTP44" s="240"/>
      <c r="FTQ44" s="240"/>
      <c r="FTR44" s="240"/>
      <c r="FTS44" s="240"/>
      <c r="FTT44" s="240"/>
      <c r="FTU44" s="240"/>
      <c r="FTV44" s="240"/>
      <c r="FTW44" s="240"/>
      <c r="FTX44" s="240"/>
      <c r="FTY44" s="240"/>
      <c r="FTZ44" s="240"/>
      <c r="FUA44" s="240"/>
      <c r="FUB44" s="240"/>
      <c r="FUC44" s="240"/>
      <c r="FUD44" s="240"/>
      <c r="FUE44" s="240"/>
      <c r="FUF44" s="240"/>
      <c r="FUG44" s="240"/>
      <c r="FUH44" s="240"/>
      <c r="FUI44" s="240"/>
      <c r="FUJ44" s="240"/>
      <c r="FUK44" s="240"/>
      <c r="FUL44" s="240"/>
      <c r="FUM44" s="240"/>
      <c r="FUN44" s="240"/>
      <c r="FUO44" s="240"/>
      <c r="FUP44" s="240"/>
      <c r="FUQ44" s="240"/>
      <c r="FUR44" s="240"/>
      <c r="FUS44" s="240"/>
      <c r="FUT44" s="240"/>
      <c r="FUU44" s="240"/>
      <c r="FUV44" s="240"/>
      <c r="FUW44" s="240"/>
      <c r="FUX44" s="240"/>
      <c r="FUY44" s="240"/>
      <c r="FUZ44" s="240"/>
      <c r="FVA44" s="240"/>
      <c r="FVB44" s="240"/>
      <c r="FVC44" s="240"/>
      <c r="FVD44" s="240"/>
      <c r="FVE44" s="240"/>
      <c r="FVF44" s="240"/>
      <c r="FVG44" s="240"/>
      <c r="FVH44" s="240"/>
      <c r="FVI44" s="240"/>
      <c r="FVJ44" s="240"/>
      <c r="FVK44" s="240"/>
      <c r="FVL44" s="240"/>
      <c r="FVM44" s="240"/>
      <c r="FVN44" s="240"/>
      <c r="FVO44" s="240"/>
      <c r="FVP44" s="240"/>
      <c r="FVQ44" s="240"/>
      <c r="FVR44" s="240"/>
      <c r="FVS44" s="240"/>
      <c r="FVT44" s="240"/>
      <c r="FVU44" s="240"/>
      <c r="FVV44" s="240"/>
      <c r="FVW44" s="240"/>
      <c r="FVX44" s="240"/>
      <c r="FVY44" s="240"/>
      <c r="FVZ44" s="240"/>
      <c r="FWA44" s="240"/>
      <c r="FWB44" s="240"/>
      <c r="FWC44" s="240"/>
      <c r="FWD44" s="240"/>
      <c r="FWE44" s="240"/>
      <c r="FWF44" s="240"/>
      <c r="FWG44" s="240"/>
      <c r="FWH44" s="240"/>
      <c r="FWI44" s="240"/>
      <c r="FWJ44" s="240"/>
      <c r="FWK44" s="240"/>
      <c r="FWL44" s="240"/>
      <c r="FWM44" s="240"/>
      <c r="FWN44" s="240"/>
      <c r="FWO44" s="240"/>
      <c r="FWP44" s="240"/>
      <c r="FWQ44" s="240"/>
      <c r="FWR44" s="240"/>
      <c r="FWS44" s="240"/>
      <c r="FWT44" s="240"/>
      <c r="FWU44" s="240"/>
      <c r="FWV44" s="240"/>
      <c r="FWW44" s="240"/>
      <c r="FWX44" s="240"/>
      <c r="FWY44" s="240"/>
      <c r="FWZ44" s="240"/>
      <c r="FXA44" s="240"/>
      <c r="FXB44" s="240"/>
      <c r="FXC44" s="240"/>
      <c r="FXD44" s="240"/>
      <c r="FXE44" s="240"/>
      <c r="FXF44" s="240"/>
      <c r="FXG44" s="240"/>
      <c r="FXH44" s="240"/>
      <c r="FXI44" s="240"/>
      <c r="FXJ44" s="240"/>
      <c r="FXK44" s="240"/>
      <c r="FXL44" s="240"/>
      <c r="FXM44" s="240"/>
      <c r="FXN44" s="240"/>
      <c r="FXO44" s="240"/>
      <c r="FXP44" s="240"/>
      <c r="FXQ44" s="240"/>
      <c r="FXR44" s="240"/>
      <c r="FXS44" s="240"/>
      <c r="FXT44" s="240"/>
      <c r="FXU44" s="240"/>
      <c r="FXV44" s="240"/>
      <c r="FXW44" s="240"/>
      <c r="FXX44" s="240"/>
      <c r="FXY44" s="240"/>
      <c r="FXZ44" s="240"/>
      <c r="FYA44" s="240"/>
      <c r="FYB44" s="240"/>
      <c r="FYC44" s="240"/>
      <c r="FYD44" s="240"/>
      <c r="FYE44" s="240"/>
      <c r="FYF44" s="240"/>
      <c r="FYG44" s="240"/>
      <c r="FYH44" s="240"/>
      <c r="FYI44" s="240"/>
      <c r="FYJ44" s="240"/>
      <c r="FYK44" s="240"/>
      <c r="FYL44" s="240"/>
      <c r="FYM44" s="240"/>
      <c r="FYN44" s="240"/>
      <c r="FYO44" s="240"/>
      <c r="FYP44" s="240"/>
      <c r="FYQ44" s="240"/>
      <c r="FYR44" s="240"/>
      <c r="FYS44" s="240"/>
      <c r="FYT44" s="240"/>
      <c r="FYU44" s="240"/>
      <c r="FYV44" s="240"/>
      <c r="FYW44" s="240"/>
      <c r="FYX44" s="240"/>
      <c r="FYY44" s="240"/>
      <c r="FYZ44" s="240"/>
      <c r="FZA44" s="240"/>
      <c r="FZB44" s="240"/>
      <c r="FZC44" s="240"/>
      <c r="FZD44" s="240"/>
      <c r="FZE44" s="240"/>
      <c r="FZF44" s="240"/>
      <c r="FZG44" s="240"/>
      <c r="FZH44" s="240"/>
      <c r="FZI44" s="240"/>
      <c r="FZJ44" s="240"/>
      <c r="FZK44" s="240"/>
      <c r="FZL44" s="240"/>
      <c r="FZM44" s="240"/>
      <c r="FZN44" s="240"/>
      <c r="FZO44" s="240"/>
      <c r="FZP44" s="240"/>
      <c r="FZQ44" s="240"/>
      <c r="FZR44" s="240"/>
      <c r="FZS44" s="240"/>
      <c r="FZT44" s="240"/>
      <c r="FZU44" s="240"/>
      <c r="FZV44" s="240"/>
      <c r="FZW44" s="240"/>
      <c r="FZX44" s="240"/>
      <c r="FZY44" s="240"/>
      <c r="FZZ44" s="240"/>
      <c r="GAA44" s="240"/>
      <c r="GAB44" s="240"/>
      <c r="GAC44" s="240"/>
      <c r="GAD44" s="240"/>
      <c r="GAE44" s="240"/>
      <c r="GAF44" s="240"/>
      <c r="GAG44" s="240"/>
      <c r="GAH44" s="240"/>
      <c r="GAI44" s="240"/>
      <c r="GAJ44" s="240"/>
      <c r="GAK44" s="240"/>
      <c r="GAL44" s="240"/>
      <c r="GAM44" s="240"/>
      <c r="GAN44" s="240"/>
      <c r="GAO44" s="240"/>
      <c r="GAP44" s="240"/>
      <c r="GAQ44" s="240"/>
      <c r="GAR44" s="240"/>
      <c r="GAS44" s="240"/>
      <c r="GAT44" s="240"/>
      <c r="GAU44" s="240"/>
      <c r="GAV44" s="240"/>
      <c r="GAW44" s="240"/>
      <c r="GAX44" s="240"/>
      <c r="GAY44" s="240"/>
      <c r="GAZ44" s="240"/>
      <c r="GBA44" s="240"/>
      <c r="GBB44" s="240"/>
      <c r="GBC44" s="240"/>
      <c r="GBD44" s="240"/>
      <c r="GBE44" s="240"/>
      <c r="GBF44" s="240"/>
      <c r="GBG44" s="240"/>
      <c r="GBH44" s="240"/>
      <c r="GBI44" s="240"/>
      <c r="GBJ44" s="240"/>
      <c r="GBK44" s="240"/>
      <c r="GBL44" s="240"/>
      <c r="GBM44" s="240"/>
      <c r="GBN44" s="240"/>
      <c r="GBO44" s="240"/>
      <c r="GBP44" s="240"/>
      <c r="GBQ44" s="240"/>
      <c r="GBR44" s="240"/>
      <c r="GBS44" s="240"/>
      <c r="GBT44" s="240"/>
      <c r="GBU44" s="240"/>
      <c r="GBV44" s="240"/>
      <c r="GBW44" s="240"/>
      <c r="GBX44" s="240"/>
      <c r="GBY44" s="240"/>
      <c r="GBZ44" s="240"/>
      <c r="GCA44" s="240"/>
      <c r="GCB44" s="240"/>
      <c r="GCC44" s="240"/>
      <c r="GCD44" s="240"/>
      <c r="GCE44" s="240"/>
      <c r="GCF44" s="240"/>
      <c r="GCG44" s="240"/>
      <c r="GCH44" s="240"/>
      <c r="GCI44" s="240"/>
      <c r="GCJ44" s="240"/>
      <c r="GCK44" s="240"/>
      <c r="GCL44" s="240"/>
      <c r="GCM44" s="240"/>
      <c r="GCN44" s="240"/>
      <c r="GCO44" s="240"/>
      <c r="GCP44" s="240"/>
      <c r="GCQ44" s="240"/>
      <c r="GCR44" s="240"/>
      <c r="GCS44" s="240"/>
      <c r="GCT44" s="240"/>
      <c r="GCU44" s="240"/>
      <c r="GCV44" s="240"/>
      <c r="GCW44" s="240"/>
      <c r="GCX44" s="240"/>
      <c r="GCY44" s="240"/>
      <c r="GCZ44" s="240"/>
      <c r="GDA44" s="240"/>
      <c r="GDB44" s="240"/>
      <c r="GDC44" s="240"/>
      <c r="GDD44" s="240"/>
      <c r="GDE44" s="240"/>
      <c r="GDF44" s="240"/>
      <c r="GDG44" s="240"/>
      <c r="GDH44" s="240"/>
      <c r="GDI44" s="240"/>
      <c r="GDJ44" s="240"/>
      <c r="GDK44" s="240"/>
      <c r="GDL44" s="240"/>
      <c r="GDM44" s="240"/>
      <c r="GDN44" s="240"/>
      <c r="GDO44" s="240"/>
      <c r="GDP44" s="240"/>
      <c r="GDQ44" s="240"/>
      <c r="GDR44" s="240"/>
      <c r="GDS44" s="240"/>
      <c r="GDT44" s="240"/>
      <c r="GDU44" s="240"/>
      <c r="GDV44" s="240"/>
      <c r="GDW44" s="240"/>
      <c r="GDX44" s="240"/>
      <c r="GDY44" s="240"/>
      <c r="GDZ44" s="240"/>
      <c r="GEA44" s="240"/>
      <c r="GEB44" s="240"/>
      <c r="GEC44" s="240"/>
      <c r="GED44" s="240"/>
      <c r="GEE44" s="240"/>
      <c r="GEF44" s="240"/>
      <c r="GEG44" s="240"/>
      <c r="GEH44" s="240"/>
      <c r="GEI44" s="240"/>
      <c r="GEJ44" s="240"/>
      <c r="GEK44" s="240"/>
      <c r="GEL44" s="240"/>
      <c r="GEM44" s="240"/>
      <c r="GEN44" s="240"/>
      <c r="GEO44" s="240"/>
      <c r="GEP44" s="240"/>
      <c r="GEQ44" s="240"/>
      <c r="GER44" s="240"/>
      <c r="GES44" s="240"/>
      <c r="GET44" s="240"/>
      <c r="GEU44" s="240"/>
      <c r="GEV44" s="240"/>
      <c r="GEW44" s="240"/>
      <c r="GEX44" s="240"/>
      <c r="GEY44" s="240"/>
      <c r="GEZ44" s="240"/>
      <c r="GFA44" s="240"/>
      <c r="GFB44" s="240"/>
      <c r="GFC44" s="240"/>
      <c r="GFD44" s="240"/>
      <c r="GFE44" s="240"/>
      <c r="GFF44" s="240"/>
      <c r="GFG44" s="240"/>
      <c r="GFH44" s="240"/>
      <c r="GFI44" s="240"/>
      <c r="GFJ44" s="240"/>
      <c r="GFK44" s="240"/>
      <c r="GFL44" s="240"/>
      <c r="GFM44" s="240"/>
      <c r="GFN44" s="240"/>
      <c r="GFO44" s="240"/>
      <c r="GFP44" s="240"/>
      <c r="GFQ44" s="240"/>
      <c r="GFR44" s="240"/>
      <c r="GFS44" s="240"/>
      <c r="GFT44" s="240"/>
      <c r="GFU44" s="240"/>
      <c r="GFV44" s="240"/>
      <c r="GFW44" s="240"/>
      <c r="GFX44" s="240"/>
      <c r="GFY44" s="240"/>
      <c r="GFZ44" s="240"/>
      <c r="GGA44" s="240"/>
      <c r="GGB44" s="240"/>
      <c r="GGC44" s="240"/>
      <c r="GGD44" s="240"/>
      <c r="GGE44" s="240"/>
      <c r="GGF44" s="240"/>
      <c r="GGG44" s="240"/>
      <c r="GGH44" s="240"/>
      <c r="GGI44" s="240"/>
      <c r="GGJ44" s="240"/>
      <c r="GGK44" s="240"/>
      <c r="GGL44" s="240"/>
      <c r="GGM44" s="240"/>
      <c r="GGN44" s="240"/>
      <c r="GGO44" s="240"/>
      <c r="GGP44" s="240"/>
      <c r="GGQ44" s="240"/>
      <c r="GGR44" s="240"/>
      <c r="GGS44" s="240"/>
      <c r="GGT44" s="240"/>
      <c r="GGU44" s="240"/>
      <c r="GGV44" s="240"/>
      <c r="GGW44" s="240"/>
      <c r="GGX44" s="240"/>
      <c r="GGY44" s="240"/>
      <c r="GGZ44" s="240"/>
      <c r="GHA44" s="240"/>
      <c r="GHB44" s="240"/>
      <c r="GHC44" s="240"/>
      <c r="GHD44" s="240"/>
      <c r="GHE44" s="240"/>
      <c r="GHF44" s="240"/>
      <c r="GHG44" s="240"/>
      <c r="GHH44" s="240"/>
      <c r="GHI44" s="240"/>
      <c r="GHJ44" s="240"/>
      <c r="GHK44" s="240"/>
      <c r="GHL44" s="240"/>
      <c r="GHM44" s="240"/>
      <c r="GHN44" s="240"/>
      <c r="GHO44" s="240"/>
      <c r="GHP44" s="240"/>
      <c r="GHQ44" s="240"/>
      <c r="GHR44" s="240"/>
      <c r="GHS44" s="240"/>
      <c r="GHT44" s="240"/>
      <c r="GHU44" s="240"/>
      <c r="GHV44" s="240"/>
      <c r="GHW44" s="240"/>
      <c r="GHX44" s="240"/>
      <c r="GHY44" s="240"/>
      <c r="GHZ44" s="240"/>
      <c r="GIA44" s="240"/>
      <c r="GIB44" s="240"/>
      <c r="GIC44" s="240"/>
      <c r="GID44" s="240"/>
      <c r="GIE44" s="240"/>
      <c r="GIF44" s="240"/>
      <c r="GIG44" s="240"/>
      <c r="GIH44" s="240"/>
      <c r="GII44" s="240"/>
      <c r="GIJ44" s="240"/>
      <c r="GIK44" s="240"/>
      <c r="GIL44" s="240"/>
      <c r="GIM44" s="240"/>
      <c r="GIN44" s="240"/>
      <c r="GIO44" s="240"/>
      <c r="GIP44" s="240"/>
      <c r="GIQ44" s="240"/>
      <c r="GIR44" s="240"/>
      <c r="GIS44" s="240"/>
      <c r="GIT44" s="240"/>
      <c r="GIU44" s="240"/>
      <c r="GIV44" s="240"/>
      <c r="GIW44" s="240"/>
      <c r="GIX44" s="240"/>
      <c r="GIY44" s="240"/>
      <c r="GIZ44" s="240"/>
      <c r="GJA44" s="240"/>
      <c r="GJB44" s="240"/>
      <c r="GJC44" s="240"/>
      <c r="GJD44" s="240"/>
      <c r="GJE44" s="240"/>
      <c r="GJF44" s="240"/>
      <c r="GJG44" s="240"/>
      <c r="GJH44" s="240"/>
      <c r="GJI44" s="240"/>
      <c r="GJJ44" s="240"/>
      <c r="GJK44" s="240"/>
      <c r="GJL44" s="240"/>
      <c r="GJM44" s="240"/>
      <c r="GJN44" s="240"/>
      <c r="GJO44" s="240"/>
      <c r="GJP44" s="240"/>
      <c r="GJQ44" s="240"/>
      <c r="GJR44" s="240"/>
      <c r="GJS44" s="240"/>
      <c r="GJT44" s="240"/>
      <c r="GJU44" s="240"/>
      <c r="GJV44" s="240"/>
      <c r="GJW44" s="240"/>
      <c r="GJX44" s="240"/>
      <c r="GJY44" s="240"/>
      <c r="GJZ44" s="240"/>
      <c r="GKA44" s="240"/>
      <c r="GKB44" s="240"/>
      <c r="GKC44" s="240"/>
      <c r="GKD44" s="240"/>
      <c r="GKE44" s="240"/>
      <c r="GKF44" s="240"/>
      <c r="GKG44" s="240"/>
      <c r="GKH44" s="240"/>
      <c r="GKI44" s="240"/>
      <c r="GKJ44" s="240"/>
      <c r="GKK44" s="240"/>
      <c r="GKL44" s="240"/>
      <c r="GKM44" s="240"/>
      <c r="GKN44" s="240"/>
      <c r="GKO44" s="240"/>
      <c r="GKP44" s="240"/>
      <c r="GKQ44" s="240"/>
      <c r="GKR44" s="240"/>
      <c r="GKS44" s="240"/>
      <c r="GKT44" s="240"/>
      <c r="GKU44" s="240"/>
      <c r="GKV44" s="240"/>
      <c r="GKW44" s="240"/>
      <c r="GKX44" s="240"/>
      <c r="GKY44" s="240"/>
      <c r="GKZ44" s="240"/>
      <c r="GLA44" s="240"/>
      <c r="GLB44" s="240"/>
      <c r="GLC44" s="240"/>
      <c r="GLD44" s="240"/>
      <c r="GLE44" s="240"/>
      <c r="GLF44" s="240"/>
      <c r="GLG44" s="240"/>
      <c r="GLH44" s="240"/>
      <c r="GLI44" s="240"/>
      <c r="GLJ44" s="240"/>
      <c r="GLK44" s="240"/>
      <c r="GLL44" s="240"/>
      <c r="GLM44" s="240"/>
      <c r="GLN44" s="240"/>
      <c r="GLO44" s="240"/>
      <c r="GLP44" s="240"/>
      <c r="GLQ44" s="240"/>
      <c r="GLR44" s="240"/>
      <c r="GLS44" s="240"/>
      <c r="GLT44" s="240"/>
      <c r="GLU44" s="240"/>
      <c r="GLV44" s="240"/>
      <c r="GLW44" s="240"/>
      <c r="GLX44" s="240"/>
      <c r="GLY44" s="240"/>
      <c r="GLZ44" s="240"/>
      <c r="GMA44" s="240"/>
      <c r="GMB44" s="240"/>
      <c r="GMC44" s="240"/>
      <c r="GMD44" s="240"/>
      <c r="GME44" s="240"/>
      <c r="GMF44" s="240"/>
      <c r="GMG44" s="240"/>
      <c r="GMH44" s="240"/>
      <c r="GMI44" s="240"/>
      <c r="GMJ44" s="240"/>
      <c r="GMK44" s="240"/>
      <c r="GML44" s="240"/>
      <c r="GMM44" s="240"/>
      <c r="GMN44" s="240"/>
      <c r="GMO44" s="240"/>
      <c r="GMP44" s="240"/>
      <c r="GMQ44" s="240"/>
      <c r="GMR44" s="240"/>
      <c r="GMS44" s="240"/>
      <c r="GMT44" s="240"/>
      <c r="GMU44" s="240"/>
      <c r="GMV44" s="240"/>
      <c r="GMW44" s="240"/>
      <c r="GMX44" s="240"/>
      <c r="GMY44" s="240"/>
      <c r="GMZ44" s="240"/>
      <c r="GNA44" s="240"/>
      <c r="GNB44" s="240"/>
      <c r="GNC44" s="240"/>
      <c r="GND44" s="240"/>
      <c r="GNE44" s="240"/>
      <c r="GNF44" s="240"/>
      <c r="GNG44" s="240"/>
      <c r="GNH44" s="240"/>
      <c r="GNI44" s="240"/>
      <c r="GNJ44" s="240"/>
      <c r="GNK44" s="240"/>
      <c r="GNL44" s="240"/>
      <c r="GNM44" s="240"/>
      <c r="GNN44" s="240"/>
      <c r="GNO44" s="240"/>
      <c r="GNP44" s="240"/>
      <c r="GNQ44" s="240"/>
      <c r="GNR44" s="240"/>
      <c r="GNS44" s="240"/>
      <c r="GNT44" s="240"/>
      <c r="GNU44" s="240"/>
      <c r="GNV44" s="240"/>
      <c r="GNW44" s="240"/>
      <c r="GNX44" s="240"/>
      <c r="GNY44" s="240"/>
      <c r="GNZ44" s="240"/>
      <c r="GOA44" s="240"/>
      <c r="GOB44" s="240"/>
      <c r="GOC44" s="240"/>
      <c r="GOD44" s="240"/>
      <c r="GOE44" s="240"/>
      <c r="GOF44" s="240"/>
      <c r="GOG44" s="240"/>
      <c r="GOH44" s="240"/>
      <c r="GOI44" s="240"/>
      <c r="GOJ44" s="240"/>
      <c r="GOK44" s="240"/>
      <c r="GOL44" s="240"/>
      <c r="GOM44" s="240"/>
      <c r="GON44" s="240"/>
      <c r="GOO44" s="240"/>
      <c r="GOP44" s="240"/>
      <c r="GOQ44" s="240"/>
      <c r="GOR44" s="240"/>
      <c r="GOS44" s="240"/>
      <c r="GOT44" s="240"/>
      <c r="GOU44" s="240"/>
      <c r="GOV44" s="240"/>
      <c r="GOW44" s="240"/>
      <c r="GOX44" s="240"/>
      <c r="GOY44" s="240"/>
      <c r="GOZ44" s="240"/>
      <c r="GPA44" s="240"/>
      <c r="GPB44" s="240"/>
      <c r="GPC44" s="240"/>
      <c r="GPD44" s="240"/>
      <c r="GPE44" s="240"/>
      <c r="GPF44" s="240"/>
      <c r="GPG44" s="240"/>
      <c r="GPH44" s="240"/>
      <c r="GPI44" s="240"/>
      <c r="GPJ44" s="240"/>
      <c r="GPK44" s="240"/>
      <c r="GPL44" s="240"/>
      <c r="GPM44" s="240"/>
      <c r="GPN44" s="240"/>
      <c r="GPO44" s="240"/>
      <c r="GPP44" s="240"/>
      <c r="GPQ44" s="240"/>
      <c r="GPR44" s="240"/>
      <c r="GPS44" s="240"/>
      <c r="GPT44" s="240"/>
      <c r="GPU44" s="240"/>
      <c r="GPV44" s="240"/>
      <c r="GPW44" s="240"/>
      <c r="GPX44" s="240"/>
      <c r="GPY44" s="240"/>
      <c r="GPZ44" s="240"/>
      <c r="GQA44" s="240"/>
      <c r="GQB44" s="240"/>
      <c r="GQC44" s="240"/>
      <c r="GQD44" s="240"/>
      <c r="GQE44" s="240"/>
      <c r="GQF44" s="240"/>
      <c r="GQG44" s="240"/>
      <c r="GQH44" s="240"/>
      <c r="GQI44" s="240"/>
      <c r="GQJ44" s="240"/>
      <c r="GQK44" s="240"/>
      <c r="GQL44" s="240"/>
      <c r="GQM44" s="240"/>
      <c r="GQN44" s="240"/>
      <c r="GQO44" s="240"/>
      <c r="GQP44" s="240"/>
      <c r="GQQ44" s="240"/>
      <c r="GQR44" s="240"/>
      <c r="GQS44" s="240"/>
      <c r="GQT44" s="240"/>
      <c r="GQU44" s="240"/>
      <c r="GQV44" s="240"/>
      <c r="GQW44" s="240"/>
      <c r="GQX44" s="240"/>
      <c r="GQY44" s="240"/>
      <c r="GQZ44" s="240"/>
      <c r="GRA44" s="240"/>
      <c r="GRB44" s="240"/>
      <c r="GRC44" s="240"/>
      <c r="GRD44" s="240"/>
      <c r="GRE44" s="240"/>
      <c r="GRF44" s="240"/>
      <c r="GRG44" s="240"/>
      <c r="GRH44" s="240"/>
      <c r="GRI44" s="240"/>
      <c r="GRJ44" s="240"/>
      <c r="GRK44" s="240"/>
      <c r="GRL44" s="240"/>
      <c r="GRM44" s="240"/>
      <c r="GRN44" s="240"/>
      <c r="GRO44" s="240"/>
      <c r="GRP44" s="240"/>
      <c r="GRQ44" s="240"/>
      <c r="GRR44" s="240"/>
      <c r="GRS44" s="240"/>
      <c r="GRT44" s="240"/>
      <c r="GRU44" s="240"/>
      <c r="GRV44" s="240"/>
      <c r="GRW44" s="240"/>
      <c r="GRX44" s="240"/>
      <c r="GRY44" s="240"/>
      <c r="GRZ44" s="240"/>
      <c r="GSA44" s="240"/>
      <c r="GSB44" s="240"/>
      <c r="GSC44" s="240"/>
      <c r="GSD44" s="240"/>
      <c r="GSE44" s="240"/>
      <c r="GSF44" s="240"/>
      <c r="GSG44" s="240"/>
      <c r="GSH44" s="240"/>
      <c r="GSI44" s="240"/>
      <c r="GSJ44" s="240"/>
      <c r="GSK44" s="240"/>
      <c r="GSL44" s="240"/>
      <c r="GSM44" s="240"/>
      <c r="GSN44" s="240"/>
      <c r="GSO44" s="240"/>
      <c r="GSP44" s="240"/>
      <c r="GSQ44" s="240"/>
      <c r="GSR44" s="240"/>
      <c r="GSS44" s="240"/>
      <c r="GST44" s="240"/>
      <c r="GSU44" s="240"/>
      <c r="GSV44" s="240"/>
      <c r="GSW44" s="240"/>
      <c r="GSX44" s="240"/>
      <c r="GSY44" s="240"/>
      <c r="GSZ44" s="240"/>
      <c r="GTA44" s="240"/>
      <c r="GTB44" s="240"/>
      <c r="GTC44" s="240"/>
      <c r="GTD44" s="240"/>
      <c r="GTE44" s="240"/>
      <c r="GTF44" s="240"/>
      <c r="GTG44" s="240"/>
      <c r="GTH44" s="240"/>
      <c r="GTI44" s="240"/>
      <c r="GTJ44" s="240"/>
      <c r="GTK44" s="240"/>
      <c r="GTL44" s="240"/>
      <c r="GTM44" s="240"/>
      <c r="GTN44" s="240"/>
      <c r="GTO44" s="240"/>
      <c r="GTP44" s="240"/>
      <c r="GTQ44" s="240"/>
      <c r="GTR44" s="240"/>
      <c r="GTS44" s="240"/>
      <c r="GTT44" s="240"/>
      <c r="GTU44" s="240"/>
      <c r="GTV44" s="240"/>
      <c r="GTW44" s="240"/>
      <c r="GTX44" s="240"/>
      <c r="GTY44" s="240"/>
      <c r="GTZ44" s="240"/>
      <c r="GUA44" s="240"/>
      <c r="GUB44" s="240"/>
      <c r="GUC44" s="240"/>
      <c r="GUD44" s="240"/>
      <c r="GUE44" s="240"/>
      <c r="GUF44" s="240"/>
      <c r="GUG44" s="240"/>
      <c r="GUH44" s="240"/>
      <c r="GUI44" s="240"/>
      <c r="GUJ44" s="240"/>
      <c r="GUK44" s="240"/>
      <c r="GUL44" s="240"/>
      <c r="GUM44" s="240"/>
      <c r="GUN44" s="240"/>
      <c r="GUO44" s="240"/>
      <c r="GUP44" s="240"/>
      <c r="GUQ44" s="240"/>
      <c r="GUR44" s="240"/>
      <c r="GUS44" s="240"/>
      <c r="GUT44" s="240"/>
      <c r="GUU44" s="240"/>
      <c r="GUV44" s="240"/>
      <c r="GUW44" s="240"/>
      <c r="GUX44" s="240"/>
      <c r="GUY44" s="240"/>
      <c r="GUZ44" s="240"/>
      <c r="GVA44" s="240"/>
      <c r="GVB44" s="240"/>
      <c r="GVC44" s="240"/>
      <c r="GVD44" s="240"/>
      <c r="GVE44" s="240"/>
      <c r="GVF44" s="240"/>
      <c r="GVG44" s="240"/>
      <c r="GVH44" s="240"/>
      <c r="GVI44" s="240"/>
      <c r="GVJ44" s="240"/>
      <c r="GVK44" s="240"/>
      <c r="GVL44" s="240"/>
      <c r="GVM44" s="240"/>
      <c r="GVN44" s="240"/>
      <c r="GVO44" s="240"/>
      <c r="GVP44" s="240"/>
      <c r="GVQ44" s="240"/>
      <c r="GVR44" s="240"/>
      <c r="GVS44" s="240"/>
      <c r="GVT44" s="240"/>
      <c r="GVU44" s="240"/>
      <c r="GVV44" s="240"/>
      <c r="GVW44" s="240"/>
      <c r="GVX44" s="240"/>
      <c r="GVY44" s="240"/>
      <c r="GVZ44" s="240"/>
      <c r="GWA44" s="240"/>
      <c r="GWB44" s="240"/>
      <c r="GWC44" s="240"/>
      <c r="GWD44" s="240"/>
      <c r="GWE44" s="240"/>
      <c r="GWF44" s="240"/>
      <c r="GWG44" s="240"/>
      <c r="GWH44" s="240"/>
      <c r="GWI44" s="240"/>
      <c r="GWJ44" s="240"/>
      <c r="GWK44" s="240"/>
      <c r="GWL44" s="240"/>
      <c r="GWM44" s="240"/>
      <c r="GWN44" s="240"/>
      <c r="GWO44" s="240"/>
      <c r="GWP44" s="240"/>
      <c r="GWQ44" s="240"/>
      <c r="GWR44" s="240"/>
      <c r="GWS44" s="240"/>
      <c r="GWT44" s="240"/>
      <c r="GWU44" s="240"/>
      <c r="GWV44" s="240"/>
      <c r="GWW44" s="240"/>
      <c r="GWX44" s="240"/>
      <c r="GWY44" s="240"/>
      <c r="GWZ44" s="240"/>
      <c r="GXA44" s="240"/>
      <c r="GXB44" s="240"/>
      <c r="GXC44" s="240"/>
      <c r="GXD44" s="240"/>
      <c r="GXE44" s="240"/>
      <c r="GXF44" s="240"/>
      <c r="GXG44" s="240"/>
      <c r="GXH44" s="240"/>
      <c r="GXI44" s="240"/>
      <c r="GXJ44" s="240"/>
      <c r="GXK44" s="240"/>
      <c r="GXL44" s="240"/>
      <c r="GXM44" s="240"/>
      <c r="GXN44" s="240"/>
      <c r="GXO44" s="240"/>
      <c r="GXP44" s="240"/>
      <c r="GXQ44" s="240"/>
      <c r="GXR44" s="240"/>
      <c r="GXS44" s="240"/>
      <c r="GXT44" s="240"/>
      <c r="GXU44" s="240"/>
      <c r="GXV44" s="240"/>
      <c r="GXW44" s="240"/>
      <c r="GXX44" s="240"/>
      <c r="GXY44" s="240"/>
      <c r="GXZ44" s="240"/>
      <c r="GYA44" s="240"/>
      <c r="GYB44" s="240"/>
      <c r="GYC44" s="240"/>
      <c r="GYD44" s="240"/>
      <c r="GYE44" s="240"/>
      <c r="GYF44" s="240"/>
      <c r="GYG44" s="240"/>
      <c r="GYH44" s="240"/>
      <c r="GYI44" s="240"/>
      <c r="GYJ44" s="240"/>
      <c r="GYK44" s="240"/>
      <c r="GYL44" s="240"/>
      <c r="GYM44" s="240"/>
      <c r="GYN44" s="240"/>
      <c r="GYO44" s="240"/>
      <c r="GYP44" s="240"/>
      <c r="GYQ44" s="240"/>
      <c r="GYR44" s="240"/>
      <c r="GYS44" s="240"/>
      <c r="GYT44" s="240"/>
      <c r="GYU44" s="240"/>
      <c r="GYV44" s="240"/>
      <c r="GYW44" s="240"/>
      <c r="GYX44" s="240"/>
      <c r="GYY44" s="240"/>
      <c r="GYZ44" s="240"/>
      <c r="GZA44" s="240"/>
      <c r="GZB44" s="240"/>
      <c r="GZC44" s="240"/>
      <c r="GZD44" s="240"/>
      <c r="GZE44" s="240"/>
      <c r="GZF44" s="240"/>
      <c r="GZG44" s="240"/>
      <c r="GZH44" s="240"/>
      <c r="GZI44" s="240"/>
      <c r="GZJ44" s="240"/>
      <c r="GZK44" s="240"/>
      <c r="GZL44" s="240"/>
      <c r="GZM44" s="240"/>
      <c r="GZN44" s="240"/>
      <c r="GZO44" s="240"/>
      <c r="GZP44" s="240"/>
      <c r="GZQ44" s="240"/>
      <c r="GZR44" s="240"/>
      <c r="GZS44" s="240"/>
      <c r="GZT44" s="240"/>
      <c r="GZU44" s="240"/>
      <c r="GZV44" s="240"/>
      <c r="GZW44" s="240"/>
      <c r="GZX44" s="240"/>
      <c r="GZY44" s="240"/>
      <c r="GZZ44" s="240"/>
      <c r="HAA44" s="240"/>
      <c r="HAB44" s="240"/>
      <c r="HAC44" s="240"/>
      <c r="HAD44" s="240"/>
      <c r="HAE44" s="240"/>
      <c r="HAF44" s="240"/>
      <c r="HAG44" s="240"/>
      <c r="HAH44" s="240"/>
      <c r="HAI44" s="240"/>
      <c r="HAJ44" s="240"/>
      <c r="HAK44" s="240"/>
      <c r="HAL44" s="240"/>
      <c r="HAM44" s="240"/>
      <c r="HAN44" s="240"/>
      <c r="HAO44" s="240"/>
      <c r="HAP44" s="240"/>
      <c r="HAQ44" s="240"/>
      <c r="HAR44" s="240"/>
      <c r="HAS44" s="240"/>
      <c r="HAT44" s="240"/>
      <c r="HAU44" s="240"/>
      <c r="HAV44" s="240"/>
      <c r="HAW44" s="240"/>
      <c r="HAX44" s="240"/>
      <c r="HAY44" s="240"/>
      <c r="HAZ44" s="240"/>
      <c r="HBA44" s="240"/>
      <c r="HBB44" s="240"/>
      <c r="HBC44" s="240"/>
      <c r="HBD44" s="240"/>
      <c r="HBE44" s="240"/>
      <c r="HBF44" s="240"/>
      <c r="HBG44" s="240"/>
      <c r="HBH44" s="240"/>
      <c r="HBI44" s="240"/>
      <c r="HBJ44" s="240"/>
      <c r="HBK44" s="240"/>
      <c r="HBL44" s="240"/>
      <c r="HBM44" s="240"/>
      <c r="HBN44" s="240"/>
      <c r="HBO44" s="240"/>
      <c r="HBP44" s="240"/>
      <c r="HBQ44" s="240"/>
      <c r="HBR44" s="240"/>
      <c r="HBS44" s="240"/>
      <c r="HBT44" s="240"/>
      <c r="HBU44" s="240"/>
      <c r="HBV44" s="240"/>
      <c r="HBW44" s="240"/>
      <c r="HBX44" s="240"/>
      <c r="HBY44" s="240"/>
      <c r="HBZ44" s="240"/>
      <c r="HCA44" s="240"/>
      <c r="HCB44" s="240"/>
      <c r="HCC44" s="240"/>
      <c r="HCD44" s="240"/>
      <c r="HCE44" s="240"/>
      <c r="HCF44" s="240"/>
      <c r="HCG44" s="240"/>
      <c r="HCH44" s="240"/>
      <c r="HCI44" s="240"/>
      <c r="HCJ44" s="240"/>
      <c r="HCK44" s="240"/>
      <c r="HCL44" s="240"/>
      <c r="HCM44" s="240"/>
      <c r="HCN44" s="240"/>
      <c r="HCO44" s="240"/>
      <c r="HCP44" s="240"/>
      <c r="HCQ44" s="240"/>
      <c r="HCR44" s="240"/>
      <c r="HCS44" s="240"/>
      <c r="HCT44" s="240"/>
      <c r="HCU44" s="240"/>
      <c r="HCV44" s="240"/>
      <c r="HCW44" s="240"/>
      <c r="HCX44" s="240"/>
      <c r="HCY44" s="240"/>
      <c r="HCZ44" s="240"/>
      <c r="HDA44" s="240"/>
      <c r="HDB44" s="240"/>
      <c r="HDC44" s="240"/>
      <c r="HDD44" s="240"/>
      <c r="HDE44" s="240"/>
      <c r="HDF44" s="240"/>
      <c r="HDG44" s="240"/>
      <c r="HDH44" s="240"/>
      <c r="HDI44" s="240"/>
      <c r="HDJ44" s="240"/>
      <c r="HDK44" s="240"/>
      <c r="HDL44" s="240"/>
      <c r="HDM44" s="240"/>
      <c r="HDN44" s="240"/>
      <c r="HDO44" s="240"/>
      <c r="HDP44" s="240"/>
      <c r="HDQ44" s="240"/>
      <c r="HDR44" s="240"/>
      <c r="HDS44" s="240"/>
      <c r="HDT44" s="240"/>
      <c r="HDU44" s="240"/>
      <c r="HDV44" s="240"/>
      <c r="HDW44" s="240"/>
      <c r="HDX44" s="240"/>
      <c r="HDY44" s="240"/>
      <c r="HDZ44" s="240"/>
      <c r="HEA44" s="240"/>
      <c r="HEB44" s="240"/>
      <c r="HEC44" s="240"/>
      <c r="HED44" s="240"/>
      <c r="HEE44" s="240"/>
      <c r="HEF44" s="240"/>
      <c r="HEG44" s="240"/>
      <c r="HEH44" s="240"/>
      <c r="HEI44" s="240"/>
      <c r="HEJ44" s="240"/>
      <c r="HEK44" s="240"/>
      <c r="HEL44" s="240"/>
      <c r="HEM44" s="240"/>
      <c r="HEN44" s="240"/>
      <c r="HEO44" s="240"/>
      <c r="HEP44" s="240"/>
      <c r="HEQ44" s="240"/>
      <c r="HER44" s="240"/>
      <c r="HES44" s="240"/>
      <c r="HET44" s="240"/>
      <c r="HEU44" s="240"/>
      <c r="HEV44" s="240"/>
      <c r="HEW44" s="240"/>
      <c r="HEX44" s="240"/>
      <c r="HEY44" s="240"/>
      <c r="HEZ44" s="240"/>
      <c r="HFA44" s="240"/>
      <c r="HFB44" s="240"/>
      <c r="HFC44" s="240"/>
      <c r="HFD44" s="240"/>
      <c r="HFE44" s="240"/>
      <c r="HFF44" s="240"/>
      <c r="HFG44" s="240"/>
      <c r="HFH44" s="240"/>
      <c r="HFI44" s="240"/>
      <c r="HFJ44" s="240"/>
      <c r="HFK44" s="240"/>
      <c r="HFL44" s="240"/>
      <c r="HFM44" s="240"/>
      <c r="HFN44" s="240"/>
      <c r="HFO44" s="240"/>
      <c r="HFP44" s="240"/>
      <c r="HFQ44" s="240"/>
      <c r="HFR44" s="240"/>
      <c r="HFS44" s="240"/>
      <c r="HFT44" s="240"/>
      <c r="HFU44" s="240"/>
      <c r="HFV44" s="240"/>
      <c r="HFW44" s="240"/>
      <c r="HFX44" s="240"/>
      <c r="HFY44" s="240"/>
      <c r="HFZ44" s="240"/>
      <c r="HGA44" s="240"/>
      <c r="HGB44" s="240"/>
      <c r="HGC44" s="240"/>
      <c r="HGD44" s="240"/>
      <c r="HGE44" s="240"/>
      <c r="HGF44" s="240"/>
      <c r="HGG44" s="240"/>
      <c r="HGH44" s="240"/>
      <c r="HGI44" s="240"/>
      <c r="HGJ44" s="240"/>
      <c r="HGK44" s="240"/>
      <c r="HGL44" s="240"/>
      <c r="HGM44" s="240"/>
      <c r="HGN44" s="240"/>
      <c r="HGO44" s="240"/>
      <c r="HGP44" s="240"/>
      <c r="HGQ44" s="240"/>
      <c r="HGR44" s="240"/>
      <c r="HGS44" s="240"/>
      <c r="HGT44" s="240"/>
      <c r="HGU44" s="240"/>
      <c r="HGV44" s="240"/>
      <c r="HGW44" s="240"/>
      <c r="HGX44" s="240"/>
      <c r="HGY44" s="240"/>
      <c r="HGZ44" s="240"/>
      <c r="HHA44" s="240"/>
      <c r="HHB44" s="240"/>
      <c r="HHC44" s="240"/>
      <c r="HHD44" s="240"/>
      <c r="HHE44" s="240"/>
      <c r="HHF44" s="240"/>
      <c r="HHG44" s="240"/>
      <c r="HHH44" s="240"/>
      <c r="HHI44" s="240"/>
      <c r="HHJ44" s="240"/>
      <c r="HHK44" s="240"/>
      <c r="HHL44" s="240"/>
      <c r="HHM44" s="240"/>
      <c r="HHN44" s="240"/>
      <c r="HHO44" s="240"/>
      <c r="HHP44" s="240"/>
      <c r="HHQ44" s="240"/>
      <c r="HHR44" s="240"/>
      <c r="HHS44" s="240"/>
      <c r="HHT44" s="240"/>
      <c r="HHU44" s="240"/>
      <c r="HHV44" s="240"/>
      <c r="HHW44" s="240"/>
      <c r="HHX44" s="240"/>
      <c r="HHY44" s="240"/>
      <c r="HHZ44" s="240"/>
      <c r="HIA44" s="240"/>
      <c r="HIB44" s="240"/>
      <c r="HIC44" s="240"/>
      <c r="HID44" s="240"/>
      <c r="HIE44" s="240"/>
      <c r="HIF44" s="240"/>
      <c r="HIG44" s="240"/>
      <c r="HIH44" s="240"/>
      <c r="HII44" s="240"/>
      <c r="HIJ44" s="240"/>
      <c r="HIK44" s="240"/>
      <c r="HIL44" s="240"/>
      <c r="HIM44" s="240"/>
      <c r="HIN44" s="240"/>
      <c r="HIO44" s="240"/>
      <c r="HIP44" s="240"/>
      <c r="HIQ44" s="240"/>
      <c r="HIR44" s="240"/>
      <c r="HIS44" s="240"/>
      <c r="HIT44" s="240"/>
      <c r="HIU44" s="240"/>
      <c r="HIV44" s="240"/>
      <c r="HIW44" s="240"/>
      <c r="HIX44" s="240"/>
      <c r="HIY44" s="240"/>
      <c r="HIZ44" s="240"/>
      <c r="HJA44" s="240"/>
      <c r="HJB44" s="240"/>
      <c r="HJC44" s="240"/>
      <c r="HJD44" s="240"/>
      <c r="HJE44" s="240"/>
      <c r="HJF44" s="240"/>
      <c r="HJG44" s="240"/>
      <c r="HJH44" s="240"/>
      <c r="HJI44" s="240"/>
      <c r="HJJ44" s="240"/>
      <c r="HJK44" s="240"/>
      <c r="HJL44" s="240"/>
      <c r="HJM44" s="240"/>
      <c r="HJN44" s="240"/>
      <c r="HJO44" s="240"/>
      <c r="HJP44" s="240"/>
      <c r="HJQ44" s="240"/>
      <c r="HJR44" s="240"/>
      <c r="HJS44" s="240"/>
      <c r="HJT44" s="240"/>
      <c r="HJU44" s="240"/>
      <c r="HJV44" s="240"/>
      <c r="HJW44" s="240"/>
      <c r="HJX44" s="240"/>
      <c r="HJY44" s="240"/>
      <c r="HJZ44" s="240"/>
      <c r="HKA44" s="240"/>
      <c r="HKB44" s="240"/>
      <c r="HKC44" s="240"/>
      <c r="HKD44" s="240"/>
      <c r="HKE44" s="240"/>
      <c r="HKF44" s="240"/>
      <c r="HKG44" s="240"/>
      <c r="HKH44" s="240"/>
      <c r="HKI44" s="240"/>
      <c r="HKJ44" s="240"/>
      <c r="HKK44" s="240"/>
      <c r="HKL44" s="240"/>
      <c r="HKM44" s="240"/>
      <c r="HKN44" s="240"/>
      <c r="HKO44" s="240"/>
      <c r="HKP44" s="240"/>
      <c r="HKQ44" s="240"/>
      <c r="HKR44" s="240"/>
      <c r="HKS44" s="240"/>
      <c r="HKT44" s="240"/>
      <c r="HKU44" s="240"/>
      <c r="HKV44" s="240"/>
      <c r="HKW44" s="240"/>
      <c r="HKX44" s="240"/>
      <c r="HKY44" s="240"/>
      <c r="HKZ44" s="240"/>
      <c r="HLA44" s="240"/>
      <c r="HLB44" s="240"/>
      <c r="HLC44" s="240"/>
      <c r="HLD44" s="240"/>
      <c r="HLE44" s="240"/>
      <c r="HLF44" s="240"/>
      <c r="HLG44" s="240"/>
      <c r="HLH44" s="240"/>
      <c r="HLI44" s="240"/>
      <c r="HLJ44" s="240"/>
      <c r="HLK44" s="240"/>
      <c r="HLL44" s="240"/>
      <c r="HLM44" s="240"/>
      <c r="HLN44" s="240"/>
      <c r="HLO44" s="240"/>
      <c r="HLP44" s="240"/>
      <c r="HLQ44" s="240"/>
      <c r="HLR44" s="240"/>
      <c r="HLS44" s="240"/>
      <c r="HLT44" s="240"/>
      <c r="HLU44" s="240"/>
      <c r="HLV44" s="240"/>
      <c r="HLW44" s="240"/>
      <c r="HLX44" s="240"/>
      <c r="HLY44" s="240"/>
      <c r="HLZ44" s="240"/>
      <c r="HMA44" s="240"/>
      <c r="HMB44" s="240"/>
      <c r="HMC44" s="240"/>
      <c r="HMD44" s="240"/>
      <c r="HME44" s="240"/>
      <c r="HMF44" s="240"/>
      <c r="HMG44" s="240"/>
      <c r="HMH44" s="240"/>
      <c r="HMI44" s="240"/>
      <c r="HMJ44" s="240"/>
      <c r="HMK44" s="240"/>
      <c r="HML44" s="240"/>
      <c r="HMM44" s="240"/>
      <c r="HMN44" s="240"/>
      <c r="HMO44" s="240"/>
      <c r="HMP44" s="240"/>
      <c r="HMQ44" s="240"/>
      <c r="HMR44" s="240"/>
      <c r="HMS44" s="240"/>
      <c r="HMT44" s="240"/>
      <c r="HMU44" s="240"/>
      <c r="HMV44" s="240"/>
      <c r="HMW44" s="240"/>
      <c r="HMX44" s="240"/>
      <c r="HMY44" s="240"/>
      <c r="HMZ44" s="240"/>
      <c r="HNA44" s="240"/>
      <c r="HNB44" s="240"/>
      <c r="HNC44" s="240"/>
      <c r="HND44" s="240"/>
      <c r="HNE44" s="240"/>
      <c r="HNF44" s="240"/>
      <c r="HNG44" s="240"/>
      <c r="HNH44" s="240"/>
      <c r="HNI44" s="240"/>
      <c r="HNJ44" s="240"/>
      <c r="HNK44" s="240"/>
      <c r="HNL44" s="240"/>
      <c r="HNM44" s="240"/>
      <c r="HNN44" s="240"/>
      <c r="HNO44" s="240"/>
      <c r="HNP44" s="240"/>
      <c r="HNQ44" s="240"/>
      <c r="HNR44" s="240"/>
      <c r="HNS44" s="240"/>
      <c r="HNT44" s="240"/>
      <c r="HNU44" s="240"/>
      <c r="HNV44" s="240"/>
      <c r="HNW44" s="240"/>
      <c r="HNX44" s="240"/>
      <c r="HNY44" s="240"/>
      <c r="HNZ44" s="240"/>
      <c r="HOA44" s="240"/>
      <c r="HOB44" s="240"/>
      <c r="HOC44" s="240"/>
      <c r="HOD44" s="240"/>
      <c r="HOE44" s="240"/>
      <c r="HOF44" s="240"/>
      <c r="HOG44" s="240"/>
      <c r="HOH44" s="240"/>
      <c r="HOI44" s="240"/>
      <c r="HOJ44" s="240"/>
      <c r="HOK44" s="240"/>
      <c r="HOL44" s="240"/>
      <c r="HOM44" s="240"/>
      <c r="HON44" s="240"/>
      <c r="HOO44" s="240"/>
      <c r="HOP44" s="240"/>
      <c r="HOQ44" s="240"/>
      <c r="HOR44" s="240"/>
      <c r="HOS44" s="240"/>
      <c r="HOT44" s="240"/>
      <c r="HOU44" s="240"/>
      <c r="HOV44" s="240"/>
      <c r="HOW44" s="240"/>
      <c r="HOX44" s="240"/>
      <c r="HOY44" s="240"/>
      <c r="HOZ44" s="240"/>
      <c r="HPA44" s="240"/>
      <c r="HPB44" s="240"/>
      <c r="HPC44" s="240"/>
      <c r="HPD44" s="240"/>
      <c r="HPE44" s="240"/>
      <c r="HPF44" s="240"/>
      <c r="HPG44" s="240"/>
      <c r="HPH44" s="240"/>
      <c r="HPI44" s="240"/>
      <c r="HPJ44" s="240"/>
      <c r="HPK44" s="240"/>
      <c r="HPL44" s="240"/>
      <c r="HPM44" s="240"/>
      <c r="HPN44" s="240"/>
      <c r="HPO44" s="240"/>
      <c r="HPP44" s="240"/>
      <c r="HPQ44" s="240"/>
      <c r="HPR44" s="240"/>
      <c r="HPS44" s="240"/>
      <c r="HPT44" s="240"/>
      <c r="HPU44" s="240"/>
      <c r="HPV44" s="240"/>
      <c r="HPW44" s="240"/>
      <c r="HPX44" s="240"/>
      <c r="HPY44" s="240"/>
      <c r="HPZ44" s="240"/>
      <c r="HQA44" s="240"/>
      <c r="HQB44" s="240"/>
      <c r="HQC44" s="240"/>
      <c r="HQD44" s="240"/>
      <c r="HQE44" s="240"/>
      <c r="HQF44" s="240"/>
      <c r="HQG44" s="240"/>
      <c r="HQH44" s="240"/>
      <c r="HQI44" s="240"/>
      <c r="HQJ44" s="240"/>
      <c r="HQK44" s="240"/>
      <c r="HQL44" s="240"/>
      <c r="HQM44" s="240"/>
      <c r="HQN44" s="240"/>
      <c r="HQO44" s="240"/>
      <c r="HQP44" s="240"/>
      <c r="HQQ44" s="240"/>
      <c r="HQR44" s="240"/>
      <c r="HQS44" s="240"/>
      <c r="HQT44" s="240"/>
      <c r="HQU44" s="240"/>
      <c r="HQV44" s="240"/>
      <c r="HQW44" s="240"/>
      <c r="HQX44" s="240"/>
      <c r="HQY44" s="240"/>
      <c r="HQZ44" s="240"/>
      <c r="HRA44" s="240"/>
      <c r="HRB44" s="240"/>
      <c r="HRC44" s="240"/>
      <c r="HRD44" s="240"/>
      <c r="HRE44" s="240"/>
      <c r="HRF44" s="240"/>
      <c r="HRG44" s="240"/>
      <c r="HRH44" s="240"/>
      <c r="HRI44" s="240"/>
      <c r="HRJ44" s="240"/>
      <c r="HRK44" s="240"/>
      <c r="HRL44" s="240"/>
      <c r="HRM44" s="240"/>
      <c r="HRN44" s="240"/>
      <c r="HRO44" s="240"/>
      <c r="HRP44" s="240"/>
      <c r="HRQ44" s="240"/>
      <c r="HRR44" s="240"/>
      <c r="HRS44" s="240"/>
      <c r="HRT44" s="240"/>
      <c r="HRU44" s="240"/>
      <c r="HRV44" s="240"/>
      <c r="HRW44" s="240"/>
      <c r="HRX44" s="240"/>
      <c r="HRY44" s="240"/>
      <c r="HRZ44" s="240"/>
      <c r="HSA44" s="240"/>
      <c r="HSB44" s="240"/>
      <c r="HSC44" s="240"/>
      <c r="HSD44" s="240"/>
      <c r="HSE44" s="240"/>
      <c r="HSF44" s="240"/>
      <c r="HSG44" s="240"/>
      <c r="HSH44" s="240"/>
      <c r="HSI44" s="240"/>
      <c r="HSJ44" s="240"/>
      <c r="HSK44" s="240"/>
      <c r="HSL44" s="240"/>
      <c r="HSM44" s="240"/>
      <c r="HSN44" s="240"/>
      <c r="HSO44" s="240"/>
      <c r="HSP44" s="240"/>
      <c r="HSQ44" s="240"/>
      <c r="HSR44" s="240"/>
      <c r="HSS44" s="240"/>
      <c r="HST44" s="240"/>
      <c r="HSU44" s="240"/>
      <c r="HSV44" s="240"/>
      <c r="HSW44" s="240"/>
      <c r="HSX44" s="240"/>
      <c r="HSY44" s="240"/>
      <c r="HSZ44" s="240"/>
      <c r="HTA44" s="240"/>
      <c r="HTB44" s="240"/>
      <c r="HTC44" s="240"/>
      <c r="HTD44" s="240"/>
      <c r="HTE44" s="240"/>
      <c r="HTF44" s="240"/>
      <c r="HTG44" s="240"/>
      <c r="HTH44" s="240"/>
      <c r="HTI44" s="240"/>
      <c r="HTJ44" s="240"/>
      <c r="HTK44" s="240"/>
      <c r="HTL44" s="240"/>
      <c r="HTM44" s="240"/>
      <c r="HTN44" s="240"/>
      <c r="HTO44" s="240"/>
      <c r="HTP44" s="240"/>
      <c r="HTQ44" s="240"/>
      <c r="HTR44" s="240"/>
      <c r="HTS44" s="240"/>
      <c r="HTT44" s="240"/>
      <c r="HTU44" s="240"/>
      <c r="HTV44" s="240"/>
      <c r="HTW44" s="240"/>
      <c r="HTX44" s="240"/>
      <c r="HTY44" s="240"/>
      <c r="HTZ44" s="240"/>
      <c r="HUA44" s="240"/>
      <c r="HUB44" s="240"/>
      <c r="HUC44" s="240"/>
      <c r="HUD44" s="240"/>
      <c r="HUE44" s="240"/>
      <c r="HUF44" s="240"/>
      <c r="HUG44" s="240"/>
      <c r="HUH44" s="240"/>
      <c r="HUI44" s="240"/>
      <c r="HUJ44" s="240"/>
      <c r="HUK44" s="240"/>
      <c r="HUL44" s="240"/>
      <c r="HUM44" s="240"/>
      <c r="HUN44" s="240"/>
      <c r="HUO44" s="240"/>
      <c r="HUP44" s="240"/>
      <c r="HUQ44" s="240"/>
      <c r="HUR44" s="240"/>
      <c r="HUS44" s="240"/>
      <c r="HUT44" s="240"/>
      <c r="HUU44" s="240"/>
      <c r="HUV44" s="240"/>
      <c r="HUW44" s="240"/>
      <c r="HUX44" s="240"/>
      <c r="HUY44" s="240"/>
      <c r="HUZ44" s="240"/>
      <c r="HVA44" s="240"/>
      <c r="HVB44" s="240"/>
      <c r="HVC44" s="240"/>
      <c r="HVD44" s="240"/>
      <c r="HVE44" s="240"/>
      <c r="HVF44" s="240"/>
      <c r="HVG44" s="240"/>
      <c r="HVH44" s="240"/>
      <c r="HVI44" s="240"/>
      <c r="HVJ44" s="240"/>
      <c r="HVK44" s="240"/>
      <c r="HVL44" s="240"/>
      <c r="HVM44" s="240"/>
      <c r="HVN44" s="240"/>
      <c r="HVO44" s="240"/>
      <c r="HVP44" s="240"/>
      <c r="HVQ44" s="240"/>
      <c r="HVR44" s="240"/>
      <c r="HVS44" s="240"/>
      <c r="HVT44" s="240"/>
      <c r="HVU44" s="240"/>
      <c r="HVV44" s="240"/>
      <c r="HVW44" s="240"/>
      <c r="HVX44" s="240"/>
      <c r="HVY44" s="240"/>
      <c r="HVZ44" s="240"/>
      <c r="HWA44" s="240"/>
      <c r="HWB44" s="240"/>
      <c r="HWC44" s="240"/>
      <c r="HWD44" s="240"/>
      <c r="HWE44" s="240"/>
      <c r="HWF44" s="240"/>
      <c r="HWG44" s="240"/>
      <c r="HWH44" s="240"/>
      <c r="HWI44" s="240"/>
      <c r="HWJ44" s="240"/>
      <c r="HWK44" s="240"/>
      <c r="HWL44" s="240"/>
      <c r="HWM44" s="240"/>
      <c r="HWN44" s="240"/>
      <c r="HWO44" s="240"/>
      <c r="HWP44" s="240"/>
      <c r="HWQ44" s="240"/>
      <c r="HWR44" s="240"/>
      <c r="HWS44" s="240"/>
      <c r="HWT44" s="240"/>
      <c r="HWU44" s="240"/>
      <c r="HWV44" s="240"/>
      <c r="HWW44" s="240"/>
      <c r="HWX44" s="240"/>
      <c r="HWY44" s="240"/>
      <c r="HWZ44" s="240"/>
      <c r="HXA44" s="240"/>
      <c r="HXB44" s="240"/>
      <c r="HXC44" s="240"/>
      <c r="HXD44" s="240"/>
      <c r="HXE44" s="240"/>
      <c r="HXF44" s="240"/>
      <c r="HXG44" s="240"/>
      <c r="HXH44" s="240"/>
      <c r="HXI44" s="240"/>
      <c r="HXJ44" s="240"/>
      <c r="HXK44" s="240"/>
      <c r="HXL44" s="240"/>
      <c r="HXM44" s="240"/>
      <c r="HXN44" s="240"/>
      <c r="HXO44" s="240"/>
      <c r="HXP44" s="240"/>
      <c r="HXQ44" s="240"/>
      <c r="HXR44" s="240"/>
      <c r="HXS44" s="240"/>
      <c r="HXT44" s="240"/>
      <c r="HXU44" s="240"/>
      <c r="HXV44" s="240"/>
      <c r="HXW44" s="240"/>
      <c r="HXX44" s="240"/>
      <c r="HXY44" s="240"/>
      <c r="HXZ44" s="240"/>
      <c r="HYA44" s="240"/>
      <c r="HYB44" s="240"/>
      <c r="HYC44" s="240"/>
      <c r="HYD44" s="240"/>
      <c r="HYE44" s="240"/>
      <c r="HYF44" s="240"/>
      <c r="HYG44" s="240"/>
      <c r="HYH44" s="240"/>
      <c r="HYI44" s="240"/>
      <c r="HYJ44" s="240"/>
      <c r="HYK44" s="240"/>
      <c r="HYL44" s="240"/>
      <c r="HYM44" s="240"/>
      <c r="HYN44" s="240"/>
      <c r="HYO44" s="240"/>
      <c r="HYP44" s="240"/>
      <c r="HYQ44" s="240"/>
      <c r="HYR44" s="240"/>
      <c r="HYS44" s="240"/>
      <c r="HYT44" s="240"/>
      <c r="HYU44" s="240"/>
      <c r="HYV44" s="240"/>
      <c r="HYW44" s="240"/>
      <c r="HYX44" s="240"/>
      <c r="HYY44" s="240"/>
      <c r="HYZ44" s="240"/>
      <c r="HZA44" s="240"/>
      <c r="HZB44" s="240"/>
      <c r="HZC44" s="240"/>
      <c r="HZD44" s="240"/>
      <c r="HZE44" s="240"/>
      <c r="HZF44" s="240"/>
      <c r="HZG44" s="240"/>
      <c r="HZH44" s="240"/>
      <c r="HZI44" s="240"/>
      <c r="HZJ44" s="240"/>
      <c r="HZK44" s="240"/>
      <c r="HZL44" s="240"/>
      <c r="HZM44" s="240"/>
      <c r="HZN44" s="240"/>
      <c r="HZO44" s="240"/>
      <c r="HZP44" s="240"/>
      <c r="HZQ44" s="240"/>
      <c r="HZR44" s="240"/>
      <c r="HZS44" s="240"/>
      <c r="HZT44" s="240"/>
      <c r="HZU44" s="240"/>
      <c r="HZV44" s="240"/>
      <c r="HZW44" s="240"/>
      <c r="HZX44" s="240"/>
      <c r="HZY44" s="240"/>
      <c r="HZZ44" s="240"/>
      <c r="IAA44" s="240"/>
      <c r="IAB44" s="240"/>
      <c r="IAC44" s="240"/>
      <c r="IAD44" s="240"/>
      <c r="IAE44" s="240"/>
      <c r="IAF44" s="240"/>
      <c r="IAG44" s="240"/>
      <c r="IAH44" s="240"/>
      <c r="IAI44" s="240"/>
      <c r="IAJ44" s="240"/>
      <c r="IAK44" s="240"/>
      <c r="IAL44" s="240"/>
      <c r="IAM44" s="240"/>
      <c r="IAN44" s="240"/>
      <c r="IAO44" s="240"/>
      <c r="IAP44" s="240"/>
      <c r="IAQ44" s="240"/>
      <c r="IAR44" s="240"/>
      <c r="IAS44" s="240"/>
      <c r="IAT44" s="240"/>
      <c r="IAU44" s="240"/>
      <c r="IAV44" s="240"/>
      <c r="IAW44" s="240"/>
      <c r="IAX44" s="240"/>
      <c r="IAY44" s="240"/>
      <c r="IAZ44" s="240"/>
      <c r="IBA44" s="240"/>
      <c r="IBB44" s="240"/>
      <c r="IBC44" s="240"/>
      <c r="IBD44" s="240"/>
      <c r="IBE44" s="240"/>
      <c r="IBF44" s="240"/>
      <c r="IBG44" s="240"/>
      <c r="IBH44" s="240"/>
      <c r="IBI44" s="240"/>
      <c r="IBJ44" s="240"/>
      <c r="IBK44" s="240"/>
      <c r="IBL44" s="240"/>
      <c r="IBM44" s="240"/>
      <c r="IBN44" s="240"/>
      <c r="IBO44" s="240"/>
      <c r="IBP44" s="240"/>
      <c r="IBQ44" s="240"/>
      <c r="IBR44" s="240"/>
      <c r="IBS44" s="240"/>
      <c r="IBT44" s="240"/>
      <c r="IBU44" s="240"/>
      <c r="IBV44" s="240"/>
      <c r="IBW44" s="240"/>
      <c r="IBX44" s="240"/>
      <c r="IBY44" s="240"/>
      <c r="IBZ44" s="240"/>
      <c r="ICA44" s="240"/>
      <c r="ICB44" s="240"/>
      <c r="ICC44" s="240"/>
      <c r="ICD44" s="240"/>
      <c r="ICE44" s="240"/>
      <c r="ICF44" s="240"/>
      <c r="ICG44" s="240"/>
      <c r="ICH44" s="240"/>
      <c r="ICI44" s="240"/>
      <c r="ICJ44" s="240"/>
      <c r="ICK44" s="240"/>
      <c r="ICL44" s="240"/>
      <c r="ICM44" s="240"/>
      <c r="ICN44" s="240"/>
      <c r="ICO44" s="240"/>
      <c r="ICP44" s="240"/>
      <c r="ICQ44" s="240"/>
      <c r="ICR44" s="240"/>
      <c r="ICS44" s="240"/>
      <c r="ICT44" s="240"/>
      <c r="ICU44" s="240"/>
      <c r="ICV44" s="240"/>
      <c r="ICW44" s="240"/>
      <c r="ICX44" s="240"/>
      <c r="ICY44" s="240"/>
      <c r="ICZ44" s="240"/>
      <c r="IDA44" s="240"/>
      <c r="IDB44" s="240"/>
      <c r="IDC44" s="240"/>
      <c r="IDD44" s="240"/>
      <c r="IDE44" s="240"/>
      <c r="IDF44" s="240"/>
      <c r="IDG44" s="240"/>
      <c r="IDH44" s="240"/>
      <c r="IDI44" s="240"/>
      <c r="IDJ44" s="240"/>
      <c r="IDK44" s="240"/>
      <c r="IDL44" s="240"/>
      <c r="IDM44" s="240"/>
      <c r="IDN44" s="240"/>
      <c r="IDO44" s="240"/>
      <c r="IDP44" s="240"/>
      <c r="IDQ44" s="240"/>
      <c r="IDR44" s="240"/>
      <c r="IDS44" s="240"/>
      <c r="IDT44" s="240"/>
      <c r="IDU44" s="240"/>
      <c r="IDV44" s="240"/>
      <c r="IDW44" s="240"/>
      <c r="IDX44" s="240"/>
      <c r="IDY44" s="240"/>
      <c r="IDZ44" s="240"/>
      <c r="IEA44" s="240"/>
      <c r="IEB44" s="240"/>
      <c r="IEC44" s="240"/>
      <c r="IED44" s="240"/>
      <c r="IEE44" s="240"/>
      <c r="IEF44" s="240"/>
      <c r="IEG44" s="240"/>
      <c r="IEH44" s="240"/>
      <c r="IEI44" s="240"/>
      <c r="IEJ44" s="240"/>
      <c r="IEK44" s="240"/>
      <c r="IEL44" s="240"/>
      <c r="IEM44" s="240"/>
      <c r="IEN44" s="240"/>
      <c r="IEO44" s="240"/>
      <c r="IEP44" s="240"/>
      <c r="IEQ44" s="240"/>
      <c r="IER44" s="240"/>
      <c r="IES44" s="240"/>
      <c r="IET44" s="240"/>
      <c r="IEU44" s="240"/>
      <c r="IEV44" s="240"/>
      <c r="IEW44" s="240"/>
      <c r="IEX44" s="240"/>
      <c r="IEY44" s="240"/>
      <c r="IEZ44" s="240"/>
      <c r="IFA44" s="240"/>
      <c r="IFB44" s="240"/>
      <c r="IFC44" s="240"/>
      <c r="IFD44" s="240"/>
      <c r="IFE44" s="240"/>
      <c r="IFF44" s="240"/>
      <c r="IFG44" s="240"/>
      <c r="IFH44" s="240"/>
      <c r="IFI44" s="240"/>
      <c r="IFJ44" s="240"/>
      <c r="IFK44" s="240"/>
      <c r="IFL44" s="240"/>
      <c r="IFM44" s="240"/>
      <c r="IFN44" s="240"/>
      <c r="IFO44" s="240"/>
      <c r="IFP44" s="240"/>
      <c r="IFQ44" s="240"/>
      <c r="IFR44" s="240"/>
      <c r="IFS44" s="240"/>
      <c r="IFT44" s="240"/>
      <c r="IFU44" s="240"/>
      <c r="IFV44" s="240"/>
      <c r="IFW44" s="240"/>
      <c r="IFX44" s="240"/>
      <c r="IFY44" s="240"/>
      <c r="IFZ44" s="240"/>
      <c r="IGA44" s="240"/>
      <c r="IGB44" s="240"/>
      <c r="IGC44" s="240"/>
      <c r="IGD44" s="240"/>
      <c r="IGE44" s="240"/>
      <c r="IGF44" s="240"/>
      <c r="IGG44" s="240"/>
      <c r="IGH44" s="240"/>
      <c r="IGI44" s="240"/>
      <c r="IGJ44" s="240"/>
      <c r="IGK44" s="240"/>
      <c r="IGL44" s="240"/>
      <c r="IGM44" s="240"/>
      <c r="IGN44" s="240"/>
      <c r="IGO44" s="240"/>
      <c r="IGP44" s="240"/>
      <c r="IGQ44" s="240"/>
      <c r="IGR44" s="240"/>
      <c r="IGS44" s="240"/>
      <c r="IGT44" s="240"/>
      <c r="IGU44" s="240"/>
      <c r="IGV44" s="240"/>
      <c r="IGW44" s="240"/>
      <c r="IGX44" s="240"/>
      <c r="IGY44" s="240"/>
      <c r="IGZ44" s="240"/>
      <c r="IHA44" s="240"/>
      <c r="IHB44" s="240"/>
      <c r="IHC44" s="240"/>
      <c r="IHD44" s="240"/>
      <c r="IHE44" s="240"/>
      <c r="IHF44" s="240"/>
      <c r="IHG44" s="240"/>
      <c r="IHH44" s="240"/>
      <c r="IHI44" s="240"/>
      <c r="IHJ44" s="240"/>
      <c r="IHK44" s="240"/>
      <c r="IHL44" s="240"/>
      <c r="IHM44" s="240"/>
      <c r="IHN44" s="240"/>
      <c r="IHO44" s="240"/>
      <c r="IHP44" s="240"/>
      <c r="IHQ44" s="240"/>
      <c r="IHR44" s="240"/>
      <c r="IHS44" s="240"/>
      <c r="IHT44" s="240"/>
      <c r="IHU44" s="240"/>
      <c r="IHV44" s="240"/>
      <c r="IHW44" s="240"/>
      <c r="IHX44" s="240"/>
      <c r="IHY44" s="240"/>
      <c r="IHZ44" s="240"/>
      <c r="IIA44" s="240"/>
      <c r="IIB44" s="240"/>
      <c r="IIC44" s="240"/>
      <c r="IID44" s="240"/>
      <c r="IIE44" s="240"/>
      <c r="IIF44" s="240"/>
      <c r="IIG44" s="240"/>
      <c r="IIH44" s="240"/>
      <c r="III44" s="240"/>
      <c r="IIJ44" s="240"/>
      <c r="IIK44" s="240"/>
      <c r="IIL44" s="240"/>
      <c r="IIM44" s="240"/>
      <c r="IIN44" s="240"/>
      <c r="IIO44" s="240"/>
      <c r="IIP44" s="240"/>
      <c r="IIQ44" s="240"/>
      <c r="IIR44" s="240"/>
      <c r="IIS44" s="240"/>
      <c r="IIT44" s="240"/>
      <c r="IIU44" s="240"/>
      <c r="IIV44" s="240"/>
      <c r="IIW44" s="240"/>
      <c r="IIX44" s="240"/>
      <c r="IIY44" s="240"/>
      <c r="IIZ44" s="240"/>
      <c r="IJA44" s="240"/>
      <c r="IJB44" s="240"/>
      <c r="IJC44" s="240"/>
      <c r="IJD44" s="240"/>
      <c r="IJE44" s="240"/>
      <c r="IJF44" s="240"/>
      <c r="IJG44" s="240"/>
      <c r="IJH44" s="240"/>
      <c r="IJI44" s="240"/>
      <c r="IJJ44" s="240"/>
      <c r="IJK44" s="240"/>
      <c r="IJL44" s="240"/>
      <c r="IJM44" s="240"/>
      <c r="IJN44" s="240"/>
      <c r="IJO44" s="240"/>
      <c r="IJP44" s="240"/>
      <c r="IJQ44" s="240"/>
      <c r="IJR44" s="240"/>
      <c r="IJS44" s="240"/>
      <c r="IJT44" s="240"/>
      <c r="IJU44" s="240"/>
      <c r="IJV44" s="240"/>
      <c r="IJW44" s="240"/>
      <c r="IJX44" s="240"/>
      <c r="IJY44" s="240"/>
      <c r="IJZ44" s="240"/>
      <c r="IKA44" s="240"/>
      <c r="IKB44" s="240"/>
      <c r="IKC44" s="240"/>
      <c r="IKD44" s="240"/>
      <c r="IKE44" s="240"/>
      <c r="IKF44" s="240"/>
      <c r="IKG44" s="240"/>
      <c r="IKH44" s="240"/>
      <c r="IKI44" s="240"/>
      <c r="IKJ44" s="240"/>
      <c r="IKK44" s="240"/>
      <c r="IKL44" s="240"/>
      <c r="IKM44" s="240"/>
      <c r="IKN44" s="240"/>
      <c r="IKO44" s="240"/>
      <c r="IKP44" s="240"/>
      <c r="IKQ44" s="240"/>
      <c r="IKR44" s="240"/>
      <c r="IKS44" s="240"/>
      <c r="IKT44" s="240"/>
      <c r="IKU44" s="240"/>
      <c r="IKV44" s="240"/>
      <c r="IKW44" s="240"/>
      <c r="IKX44" s="240"/>
      <c r="IKY44" s="240"/>
      <c r="IKZ44" s="240"/>
      <c r="ILA44" s="240"/>
      <c r="ILB44" s="240"/>
      <c r="ILC44" s="240"/>
      <c r="ILD44" s="240"/>
      <c r="ILE44" s="240"/>
      <c r="ILF44" s="240"/>
      <c r="ILG44" s="240"/>
      <c r="ILH44" s="240"/>
      <c r="ILI44" s="240"/>
      <c r="ILJ44" s="240"/>
      <c r="ILK44" s="240"/>
      <c r="ILL44" s="240"/>
      <c r="ILM44" s="240"/>
      <c r="ILN44" s="240"/>
      <c r="ILO44" s="240"/>
      <c r="ILP44" s="240"/>
      <c r="ILQ44" s="240"/>
      <c r="ILR44" s="240"/>
      <c r="ILS44" s="240"/>
      <c r="ILT44" s="240"/>
      <c r="ILU44" s="240"/>
      <c r="ILV44" s="240"/>
      <c r="ILW44" s="240"/>
      <c r="ILX44" s="240"/>
      <c r="ILY44" s="240"/>
      <c r="ILZ44" s="240"/>
      <c r="IMA44" s="240"/>
      <c r="IMB44" s="240"/>
      <c r="IMC44" s="240"/>
      <c r="IMD44" s="240"/>
      <c r="IME44" s="240"/>
      <c r="IMF44" s="240"/>
      <c r="IMG44" s="240"/>
      <c r="IMH44" s="240"/>
      <c r="IMI44" s="240"/>
      <c r="IMJ44" s="240"/>
      <c r="IMK44" s="240"/>
      <c r="IML44" s="240"/>
      <c r="IMM44" s="240"/>
      <c r="IMN44" s="240"/>
      <c r="IMO44" s="240"/>
      <c r="IMP44" s="240"/>
      <c r="IMQ44" s="240"/>
      <c r="IMR44" s="240"/>
      <c r="IMS44" s="240"/>
      <c r="IMT44" s="240"/>
      <c r="IMU44" s="240"/>
      <c r="IMV44" s="240"/>
      <c r="IMW44" s="240"/>
      <c r="IMX44" s="240"/>
      <c r="IMY44" s="240"/>
      <c r="IMZ44" s="240"/>
      <c r="INA44" s="240"/>
      <c r="INB44" s="240"/>
      <c r="INC44" s="240"/>
      <c r="IND44" s="240"/>
      <c r="INE44" s="240"/>
      <c r="INF44" s="240"/>
      <c r="ING44" s="240"/>
      <c r="INH44" s="240"/>
      <c r="INI44" s="240"/>
      <c r="INJ44" s="240"/>
      <c r="INK44" s="240"/>
      <c r="INL44" s="240"/>
      <c r="INM44" s="240"/>
      <c r="INN44" s="240"/>
      <c r="INO44" s="240"/>
      <c r="INP44" s="240"/>
      <c r="INQ44" s="240"/>
      <c r="INR44" s="240"/>
      <c r="INS44" s="240"/>
      <c r="INT44" s="240"/>
      <c r="INU44" s="240"/>
      <c r="INV44" s="240"/>
      <c r="INW44" s="240"/>
      <c r="INX44" s="240"/>
      <c r="INY44" s="240"/>
      <c r="INZ44" s="240"/>
      <c r="IOA44" s="240"/>
      <c r="IOB44" s="240"/>
      <c r="IOC44" s="240"/>
      <c r="IOD44" s="240"/>
      <c r="IOE44" s="240"/>
      <c r="IOF44" s="240"/>
      <c r="IOG44" s="240"/>
      <c r="IOH44" s="240"/>
      <c r="IOI44" s="240"/>
      <c r="IOJ44" s="240"/>
      <c r="IOK44" s="240"/>
      <c r="IOL44" s="240"/>
      <c r="IOM44" s="240"/>
      <c r="ION44" s="240"/>
      <c r="IOO44" s="240"/>
      <c r="IOP44" s="240"/>
      <c r="IOQ44" s="240"/>
      <c r="IOR44" s="240"/>
      <c r="IOS44" s="240"/>
      <c r="IOT44" s="240"/>
      <c r="IOU44" s="240"/>
      <c r="IOV44" s="240"/>
      <c r="IOW44" s="240"/>
      <c r="IOX44" s="240"/>
      <c r="IOY44" s="240"/>
      <c r="IOZ44" s="240"/>
      <c r="IPA44" s="240"/>
      <c r="IPB44" s="240"/>
      <c r="IPC44" s="240"/>
      <c r="IPD44" s="240"/>
      <c r="IPE44" s="240"/>
      <c r="IPF44" s="240"/>
      <c r="IPG44" s="240"/>
      <c r="IPH44" s="240"/>
      <c r="IPI44" s="240"/>
      <c r="IPJ44" s="240"/>
      <c r="IPK44" s="240"/>
      <c r="IPL44" s="240"/>
      <c r="IPM44" s="240"/>
      <c r="IPN44" s="240"/>
      <c r="IPO44" s="240"/>
      <c r="IPP44" s="240"/>
      <c r="IPQ44" s="240"/>
      <c r="IPR44" s="240"/>
      <c r="IPS44" s="240"/>
      <c r="IPT44" s="240"/>
      <c r="IPU44" s="240"/>
      <c r="IPV44" s="240"/>
      <c r="IPW44" s="240"/>
      <c r="IPX44" s="240"/>
      <c r="IPY44" s="240"/>
      <c r="IPZ44" s="240"/>
      <c r="IQA44" s="240"/>
      <c r="IQB44" s="240"/>
      <c r="IQC44" s="240"/>
      <c r="IQD44" s="240"/>
      <c r="IQE44" s="240"/>
      <c r="IQF44" s="240"/>
      <c r="IQG44" s="240"/>
      <c r="IQH44" s="240"/>
      <c r="IQI44" s="240"/>
      <c r="IQJ44" s="240"/>
      <c r="IQK44" s="240"/>
      <c r="IQL44" s="240"/>
      <c r="IQM44" s="240"/>
      <c r="IQN44" s="240"/>
      <c r="IQO44" s="240"/>
      <c r="IQP44" s="240"/>
      <c r="IQQ44" s="240"/>
      <c r="IQR44" s="240"/>
      <c r="IQS44" s="240"/>
      <c r="IQT44" s="240"/>
      <c r="IQU44" s="240"/>
      <c r="IQV44" s="240"/>
      <c r="IQW44" s="240"/>
      <c r="IQX44" s="240"/>
      <c r="IQY44" s="240"/>
      <c r="IQZ44" s="240"/>
      <c r="IRA44" s="240"/>
      <c r="IRB44" s="240"/>
      <c r="IRC44" s="240"/>
      <c r="IRD44" s="240"/>
      <c r="IRE44" s="240"/>
      <c r="IRF44" s="240"/>
      <c r="IRG44" s="240"/>
      <c r="IRH44" s="240"/>
      <c r="IRI44" s="240"/>
      <c r="IRJ44" s="240"/>
      <c r="IRK44" s="240"/>
      <c r="IRL44" s="240"/>
      <c r="IRM44" s="240"/>
      <c r="IRN44" s="240"/>
      <c r="IRO44" s="240"/>
      <c r="IRP44" s="240"/>
      <c r="IRQ44" s="240"/>
      <c r="IRR44" s="240"/>
      <c r="IRS44" s="240"/>
      <c r="IRT44" s="240"/>
      <c r="IRU44" s="240"/>
      <c r="IRV44" s="240"/>
      <c r="IRW44" s="240"/>
      <c r="IRX44" s="240"/>
      <c r="IRY44" s="240"/>
      <c r="IRZ44" s="240"/>
      <c r="ISA44" s="240"/>
      <c r="ISB44" s="240"/>
      <c r="ISC44" s="240"/>
      <c r="ISD44" s="240"/>
      <c r="ISE44" s="240"/>
      <c r="ISF44" s="240"/>
      <c r="ISG44" s="240"/>
      <c r="ISH44" s="240"/>
      <c r="ISI44" s="240"/>
      <c r="ISJ44" s="240"/>
      <c r="ISK44" s="240"/>
      <c r="ISL44" s="240"/>
      <c r="ISM44" s="240"/>
      <c r="ISN44" s="240"/>
      <c r="ISO44" s="240"/>
      <c r="ISP44" s="240"/>
      <c r="ISQ44" s="240"/>
      <c r="ISR44" s="240"/>
      <c r="ISS44" s="240"/>
      <c r="IST44" s="240"/>
      <c r="ISU44" s="240"/>
      <c r="ISV44" s="240"/>
      <c r="ISW44" s="240"/>
      <c r="ISX44" s="240"/>
      <c r="ISY44" s="240"/>
      <c r="ISZ44" s="240"/>
      <c r="ITA44" s="240"/>
      <c r="ITB44" s="240"/>
      <c r="ITC44" s="240"/>
      <c r="ITD44" s="240"/>
      <c r="ITE44" s="240"/>
      <c r="ITF44" s="240"/>
      <c r="ITG44" s="240"/>
      <c r="ITH44" s="240"/>
      <c r="ITI44" s="240"/>
      <c r="ITJ44" s="240"/>
      <c r="ITK44" s="240"/>
      <c r="ITL44" s="240"/>
      <c r="ITM44" s="240"/>
      <c r="ITN44" s="240"/>
      <c r="ITO44" s="240"/>
      <c r="ITP44" s="240"/>
      <c r="ITQ44" s="240"/>
      <c r="ITR44" s="240"/>
      <c r="ITS44" s="240"/>
      <c r="ITT44" s="240"/>
      <c r="ITU44" s="240"/>
      <c r="ITV44" s="240"/>
      <c r="ITW44" s="240"/>
      <c r="ITX44" s="240"/>
      <c r="ITY44" s="240"/>
      <c r="ITZ44" s="240"/>
      <c r="IUA44" s="240"/>
      <c r="IUB44" s="240"/>
      <c r="IUC44" s="240"/>
      <c r="IUD44" s="240"/>
      <c r="IUE44" s="240"/>
      <c r="IUF44" s="240"/>
      <c r="IUG44" s="240"/>
      <c r="IUH44" s="240"/>
      <c r="IUI44" s="240"/>
      <c r="IUJ44" s="240"/>
      <c r="IUK44" s="240"/>
      <c r="IUL44" s="240"/>
      <c r="IUM44" s="240"/>
      <c r="IUN44" s="240"/>
      <c r="IUO44" s="240"/>
      <c r="IUP44" s="240"/>
      <c r="IUQ44" s="240"/>
      <c r="IUR44" s="240"/>
      <c r="IUS44" s="240"/>
      <c r="IUT44" s="240"/>
      <c r="IUU44" s="240"/>
      <c r="IUV44" s="240"/>
      <c r="IUW44" s="240"/>
      <c r="IUX44" s="240"/>
      <c r="IUY44" s="240"/>
      <c r="IUZ44" s="240"/>
      <c r="IVA44" s="240"/>
      <c r="IVB44" s="240"/>
      <c r="IVC44" s="240"/>
      <c r="IVD44" s="240"/>
      <c r="IVE44" s="240"/>
      <c r="IVF44" s="240"/>
      <c r="IVG44" s="240"/>
      <c r="IVH44" s="240"/>
      <c r="IVI44" s="240"/>
      <c r="IVJ44" s="240"/>
      <c r="IVK44" s="240"/>
      <c r="IVL44" s="240"/>
      <c r="IVM44" s="240"/>
      <c r="IVN44" s="240"/>
      <c r="IVO44" s="240"/>
      <c r="IVP44" s="240"/>
      <c r="IVQ44" s="240"/>
      <c r="IVR44" s="240"/>
      <c r="IVS44" s="240"/>
      <c r="IVT44" s="240"/>
      <c r="IVU44" s="240"/>
      <c r="IVV44" s="240"/>
      <c r="IVW44" s="240"/>
      <c r="IVX44" s="240"/>
      <c r="IVY44" s="240"/>
      <c r="IVZ44" s="240"/>
      <c r="IWA44" s="240"/>
      <c r="IWB44" s="240"/>
      <c r="IWC44" s="240"/>
      <c r="IWD44" s="240"/>
      <c r="IWE44" s="240"/>
      <c r="IWF44" s="240"/>
      <c r="IWG44" s="240"/>
      <c r="IWH44" s="240"/>
      <c r="IWI44" s="240"/>
      <c r="IWJ44" s="240"/>
      <c r="IWK44" s="240"/>
      <c r="IWL44" s="240"/>
      <c r="IWM44" s="240"/>
      <c r="IWN44" s="240"/>
      <c r="IWO44" s="240"/>
      <c r="IWP44" s="240"/>
      <c r="IWQ44" s="240"/>
      <c r="IWR44" s="240"/>
      <c r="IWS44" s="240"/>
      <c r="IWT44" s="240"/>
      <c r="IWU44" s="240"/>
      <c r="IWV44" s="240"/>
      <c r="IWW44" s="240"/>
      <c r="IWX44" s="240"/>
      <c r="IWY44" s="240"/>
      <c r="IWZ44" s="240"/>
      <c r="IXA44" s="240"/>
      <c r="IXB44" s="240"/>
      <c r="IXC44" s="240"/>
      <c r="IXD44" s="240"/>
      <c r="IXE44" s="240"/>
      <c r="IXF44" s="240"/>
      <c r="IXG44" s="240"/>
      <c r="IXH44" s="240"/>
      <c r="IXI44" s="240"/>
      <c r="IXJ44" s="240"/>
      <c r="IXK44" s="240"/>
      <c r="IXL44" s="240"/>
      <c r="IXM44" s="240"/>
      <c r="IXN44" s="240"/>
      <c r="IXO44" s="240"/>
      <c r="IXP44" s="240"/>
      <c r="IXQ44" s="240"/>
      <c r="IXR44" s="240"/>
      <c r="IXS44" s="240"/>
      <c r="IXT44" s="240"/>
      <c r="IXU44" s="240"/>
      <c r="IXV44" s="240"/>
      <c r="IXW44" s="240"/>
      <c r="IXX44" s="240"/>
      <c r="IXY44" s="240"/>
      <c r="IXZ44" s="240"/>
      <c r="IYA44" s="240"/>
      <c r="IYB44" s="240"/>
      <c r="IYC44" s="240"/>
      <c r="IYD44" s="240"/>
      <c r="IYE44" s="240"/>
      <c r="IYF44" s="240"/>
      <c r="IYG44" s="240"/>
      <c r="IYH44" s="240"/>
      <c r="IYI44" s="240"/>
      <c r="IYJ44" s="240"/>
      <c r="IYK44" s="240"/>
      <c r="IYL44" s="240"/>
      <c r="IYM44" s="240"/>
      <c r="IYN44" s="240"/>
      <c r="IYO44" s="240"/>
      <c r="IYP44" s="240"/>
      <c r="IYQ44" s="240"/>
      <c r="IYR44" s="240"/>
      <c r="IYS44" s="240"/>
      <c r="IYT44" s="240"/>
      <c r="IYU44" s="240"/>
      <c r="IYV44" s="240"/>
      <c r="IYW44" s="240"/>
      <c r="IYX44" s="240"/>
      <c r="IYY44" s="240"/>
      <c r="IYZ44" s="240"/>
      <c r="IZA44" s="240"/>
      <c r="IZB44" s="240"/>
      <c r="IZC44" s="240"/>
      <c r="IZD44" s="240"/>
      <c r="IZE44" s="240"/>
      <c r="IZF44" s="240"/>
      <c r="IZG44" s="240"/>
      <c r="IZH44" s="240"/>
      <c r="IZI44" s="240"/>
      <c r="IZJ44" s="240"/>
      <c r="IZK44" s="240"/>
      <c r="IZL44" s="240"/>
      <c r="IZM44" s="240"/>
      <c r="IZN44" s="240"/>
      <c r="IZO44" s="240"/>
      <c r="IZP44" s="240"/>
      <c r="IZQ44" s="240"/>
      <c r="IZR44" s="240"/>
      <c r="IZS44" s="240"/>
      <c r="IZT44" s="240"/>
      <c r="IZU44" s="240"/>
      <c r="IZV44" s="240"/>
      <c r="IZW44" s="240"/>
      <c r="IZX44" s="240"/>
      <c r="IZY44" s="240"/>
      <c r="IZZ44" s="240"/>
      <c r="JAA44" s="240"/>
      <c r="JAB44" s="240"/>
      <c r="JAC44" s="240"/>
      <c r="JAD44" s="240"/>
      <c r="JAE44" s="240"/>
      <c r="JAF44" s="240"/>
      <c r="JAG44" s="240"/>
      <c r="JAH44" s="240"/>
      <c r="JAI44" s="240"/>
      <c r="JAJ44" s="240"/>
      <c r="JAK44" s="240"/>
      <c r="JAL44" s="240"/>
      <c r="JAM44" s="240"/>
      <c r="JAN44" s="240"/>
      <c r="JAO44" s="240"/>
      <c r="JAP44" s="240"/>
      <c r="JAQ44" s="240"/>
      <c r="JAR44" s="240"/>
      <c r="JAS44" s="240"/>
      <c r="JAT44" s="240"/>
      <c r="JAU44" s="240"/>
      <c r="JAV44" s="240"/>
      <c r="JAW44" s="240"/>
      <c r="JAX44" s="240"/>
      <c r="JAY44" s="240"/>
      <c r="JAZ44" s="240"/>
      <c r="JBA44" s="240"/>
      <c r="JBB44" s="240"/>
      <c r="JBC44" s="240"/>
      <c r="JBD44" s="240"/>
      <c r="JBE44" s="240"/>
      <c r="JBF44" s="240"/>
      <c r="JBG44" s="240"/>
      <c r="JBH44" s="240"/>
      <c r="JBI44" s="240"/>
      <c r="JBJ44" s="240"/>
      <c r="JBK44" s="240"/>
      <c r="JBL44" s="240"/>
      <c r="JBM44" s="240"/>
      <c r="JBN44" s="240"/>
      <c r="JBO44" s="240"/>
      <c r="JBP44" s="240"/>
      <c r="JBQ44" s="240"/>
      <c r="JBR44" s="240"/>
      <c r="JBS44" s="240"/>
      <c r="JBT44" s="240"/>
      <c r="JBU44" s="240"/>
      <c r="JBV44" s="240"/>
      <c r="JBW44" s="240"/>
      <c r="JBX44" s="240"/>
      <c r="JBY44" s="240"/>
      <c r="JBZ44" s="240"/>
      <c r="JCA44" s="240"/>
      <c r="JCB44" s="240"/>
      <c r="JCC44" s="240"/>
      <c r="JCD44" s="240"/>
      <c r="JCE44" s="240"/>
      <c r="JCF44" s="240"/>
      <c r="JCG44" s="240"/>
      <c r="JCH44" s="240"/>
      <c r="JCI44" s="240"/>
      <c r="JCJ44" s="240"/>
      <c r="JCK44" s="240"/>
      <c r="JCL44" s="240"/>
      <c r="JCM44" s="240"/>
      <c r="JCN44" s="240"/>
      <c r="JCO44" s="240"/>
      <c r="JCP44" s="240"/>
      <c r="JCQ44" s="240"/>
      <c r="JCR44" s="240"/>
      <c r="JCS44" s="240"/>
      <c r="JCT44" s="240"/>
      <c r="JCU44" s="240"/>
      <c r="JCV44" s="240"/>
      <c r="JCW44" s="240"/>
      <c r="JCX44" s="240"/>
      <c r="JCY44" s="240"/>
      <c r="JCZ44" s="240"/>
      <c r="JDA44" s="240"/>
      <c r="JDB44" s="240"/>
      <c r="JDC44" s="240"/>
      <c r="JDD44" s="240"/>
      <c r="JDE44" s="240"/>
      <c r="JDF44" s="240"/>
      <c r="JDG44" s="240"/>
      <c r="JDH44" s="240"/>
      <c r="JDI44" s="240"/>
      <c r="JDJ44" s="240"/>
      <c r="JDK44" s="240"/>
      <c r="JDL44" s="240"/>
      <c r="JDM44" s="240"/>
      <c r="JDN44" s="240"/>
      <c r="JDO44" s="240"/>
      <c r="JDP44" s="240"/>
      <c r="JDQ44" s="240"/>
      <c r="JDR44" s="240"/>
      <c r="JDS44" s="240"/>
      <c r="JDT44" s="240"/>
      <c r="JDU44" s="240"/>
      <c r="JDV44" s="240"/>
      <c r="JDW44" s="240"/>
      <c r="JDX44" s="240"/>
      <c r="JDY44" s="240"/>
      <c r="JDZ44" s="240"/>
      <c r="JEA44" s="240"/>
      <c r="JEB44" s="240"/>
      <c r="JEC44" s="240"/>
      <c r="JED44" s="240"/>
      <c r="JEE44" s="240"/>
      <c r="JEF44" s="240"/>
      <c r="JEG44" s="240"/>
      <c r="JEH44" s="240"/>
      <c r="JEI44" s="240"/>
      <c r="JEJ44" s="240"/>
      <c r="JEK44" s="240"/>
      <c r="JEL44" s="240"/>
      <c r="JEM44" s="240"/>
      <c r="JEN44" s="240"/>
      <c r="JEO44" s="240"/>
      <c r="JEP44" s="240"/>
      <c r="JEQ44" s="240"/>
      <c r="JER44" s="240"/>
      <c r="JES44" s="240"/>
      <c r="JET44" s="240"/>
      <c r="JEU44" s="240"/>
      <c r="JEV44" s="240"/>
      <c r="JEW44" s="240"/>
      <c r="JEX44" s="240"/>
      <c r="JEY44" s="240"/>
      <c r="JEZ44" s="240"/>
      <c r="JFA44" s="240"/>
      <c r="JFB44" s="240"/>
      <c r="JFC44" s="240"/>
      <c r="JFD44" s="240"/>
      <c r="JFE44" s="240"/>
      <c r="JFF44" s="240"/>
      <c r="JFG44" s="240"/>
      <c r="JFH44" s="240"/>
      <c r="JFI44" s="240"/>
      <c r="JFJ44" s="240"/>
      <c r="JFK44" s="240"/>
      <c r="JFL44" s="240"/>
      <c r="JFM44" s="240"/>
      <c r="JFN44" s="240"/>
      <c r="JFO44" s="240"/>
      <c r="JFP44" s="240"/>
      <c r="JFQ44" s="240"/>
      <c r="JFR44" s="240"/>
      <c r="JFS44" s="240"/>
      <c r="JFT44" s="240"/>
      <c r="JFU44" s="240"/>
      <c r="JFV44" s="240"/>
      <c r="JFW44" s="240"/>
      <c r="JFX44" s="240"/>
      <c r="JFY44" s="240"/>
      <c r="JFZ44" s="240"/>
      <c r="JGA44" s="240"/>
      <c r="JGB44" s="240"/>
      <c r="JGC44" s="240"/>
      <c r="JGD44" s="240"/>
      <c r="JGE44" s="240"/>
      <c r="JGF44" s="240"/>
      <c r="JGG44" s="240"/>
      <c r="JGH44" s="240"/>
      <c r="JGI44" s="240"/>
      <c r="JGJ44" s="240"/>
      <c r="JGK44" s="240"/>
      <c r="JGL44" s="240"/>
      <c r="JGM44" s="240"/>
      <c r="JGN44" s="240"/>
      <c r="JGO44" s="240"/>
      <c r="JGP44" s="240"/>
      <c r="JGQ44" s="240"/>
      <c r="JGR44" s="240"/>
      <c r="JGS44" s="240"/>
      <c r="JGT44" s="240"/>
      <c r="JGU44" s="240"/>
      <c r="JGV44" s="240"/>
      <c r="JGW44" s="240"/>
      <c r="JGX44" s="240"/>
      <c r="JGY44" s="240"/>
      <c r="JGZ44" s="240"/>
      <c r="JHA44" s="240"/>
      <c r="JHB44" s="240"/>
      <c r="JHC44" s="240"/>
      <c r="JHD44" s="240"/>
      <c r="JHE44" s="240"/>
      <c r="JHF44" s="240"/>
      <c r="JHG44" s="240"/>
      <c r="JHH44" s="240"/>
      <c r="JHI44" s="240"/>
      <c r="JHJ44" s="240"/>
      <c r="JHK44" s="240"/>
      <c r="JHL44" s="240"/>
      <c r="JHM44" s="240"/>
      <c r="JHN44" s="240"/>
      <c r="JHO44" s="240"/>
      <c r="JHP44" s="240"/>
      <c r="JHQ44" s="240"/>
      <c r="JHR44" s="240"/>
      <c r="JHS44" s="240"/>
      <c r="JHT44" s="240"/>
      <c r="JHU44" s="240"/>
      <c r="JHV44" s="240"/>
      <c r="JHW44" s="240"/>
      <c r="JHX44" s="240"/>
      <c r="JHY44" s="240"/>
      <c r="JHZ44" s="240"/>
      <c r="JIA44" s="240"/>
      <c r="JIB44" s="240"/>
      <c r="JIC44" s="240"/>
      <c r="JID44" s="240"/>
      <c r="JIE44" s="240"/>
      <c r="JIF44" s="240"/>
      <c r="JIG44" s="240"/>
      <c r="JIH44" s="240"/>
      <c r="JII44" s="240"/>
      <c r="JIJ44" s="240"/>
      <c r="JIK44" s="240"/>
      <c r="JIL44" s="240"/>
      <c r="JIM44" s="240"/>
      <c r="JIN44" s="240"/>
      <c r="JIO44" s="240"/>
      <c r="JIP44" s="240"/>
      <c r="JIQ44" s="240"/>
      <c r="JIR44" s="240"/>
      <c r="JIS44" s="240"/>
      <c r="JIT44" s="240"/>
      <c r="JIU44" s="240"/>
      <c r="JIV44" s="240"/>
      <c r="JIW44" s="240"/>
      <c r="JIX44" s="240"/>
      <c r="JIY44" s="240"/>
      <c r="JIZ44" s="240"/>
      <c r="JJA44" s="240"/>
      <c r="JJB44" s="240"/>
      <c r="JJC44" s="240"/>
      <c r="JJD44" s="240"/>
      <c r="JJE44" s="240"/>
      <c r="JJF44" s="240"/>
      <c r="JJG44" s="240"/>
      <c r="JJH44" s="240"/>
      <c r="JJI44" s="240"/>
      <c r="JJJ44" s="240"/>
      <c r="JJK44" s="240"/>
      <c r="JJL44" s="240"/>
      <c r="JJM44" s="240"/>
      <c r="JJN44" s="240"/>
      <c r="JJO44" s="240"/>
      <c r="JJP44" s="240"/>
      <c r="JJQ44" s="240"/>
      <c r="JJR44" s="240"/>
      <c r="JJS44" s="240"/>
      <c r="JJT44" s="240"/>
      <c r="JJU44" s="240"/>
      <c r="JJV44" s="240"/>
      <c r="JJW44" s="240"/>
      <c r="JJX44" s="240"/>
      <c r="JJY44" s="240"/>
      <c r="JJZ44" s="240"/>
      <c r="JKA44" s="240"/>
      <c r="JKB44" s="240"/>
      <c r="JKC44" s="240"/>
      <c r="JKD44" s="240"/>
      <c r="JKE44" s="240"/>
      <c r="JKF44" s="240"/>
      <c r="JKG44" s="240"/>
      <c r="JKH44" s="240"/>
      <c r="JKI44" s="240"/>
      <c r="JKJ44" s="240"/>
      <c r="JKK44" s="240"/>
      <c r="JKL44" s="240"/>
      <c r="JKM44" s="240"/>
      <c r="JKN44" s="240"/>
      <c r="JKO44" s="240"/>
      <c r="JKP44" s="240"/>
      <c r="JKQ44" s="240"/>
      <c r="JKR44" s="240"/>
      <c r="JKS44" s="240"/>
      <c r="JKT44" s="240"/>
      <c r="JKU44" s="240"/>
      <c r="JKV44" s="240"/>
      <c r="JKW44" s="240"/>
      <c r="JKX44" s="240"/>
      <c r="JKY44" s="240"/>
      <c r="JKZ44" s="240"/>
      <c r="JLA44" s="240"/>
      <c r="JLB44" s="240"/>
      <c r="JLC44" s="240"/>
      <c r="JLD44" s="240"/>
      <c r="JLE44" s="240"/>
      <c r="JLF44" s="240"/>
      <c r="JLG44" s="240"/>
      <c r="JLH44" s="240"/>
      <c r="JLI44" s="240"/>
      <c r="JLJ44" s="240"/>
      <c r="JLK44" s="240"/>
      <c r="JLL44" s="240"/>
      <c r="JLM44" s="240"/>
      <c r="JLN44" s="240"/>
      <c r="JLO44" s="240"/>
      <c r="JLP44" s="240"/>
      <c r="JLQ44" s="240"/>
      <c r="JLR44" s="240"/>
      <c r="JLS44" s="240"/>
      <c r="JLT44" s="240"/>
      <c r="JLU44" s="240"/>
      <c r="JLV44" s="240"/>
      <c r="JLW44" s="240"/>
      <c r="JLX44" s="240"/>
      <c r="JLY44" s="240"/>
      <c r="JLZ44" s="240"/>
      <c r="JMA44" s="240"/>
      <c r="JMB44" s="240"/>
      <c r="JMC44" s="240"/>
      <c r="JMD44" s="240"/>
      <c r="JME44" s="240"/>
      <c r="JMF44" s="240"/>
      <c r="JMG44" s="240"/>
      <c r="JMH44" s="240"/>
      <c r="JMI44" s="240"/>
      <c r="JMJ44" s="240"/>
      <c r="JMK44" s="240"/>
      <c r="JML44" s="240"/>
      <c r="JMM44" s="240"/>
      <c r="JMN44" s="240"/>
      <c r="JMO44" s="240"/>
      <c r="JMP44" s="240"/>
      <c r="JMQ44" s="240"/>
      <c r="JMR44" s="240"/>
      <c r="JMS44" s="240"/>
      <c r="JMT44" s="240"/>
      <c r="JMU44" s="240"/>
      <c r="JMV44" s="240"/>
      <c r="JMW44" s="240"/>
      <c r="JMX44" s="240"/>
      <c r="JMY44" s="240"/>
      <c r="JMZ44" s="240"/>
      <c r="JNA44" s="240"/>
      <c r="JNB44" s="240"/>
      <c r="JNC44" s="240"/>
      <c r="JND44" s="240"/>
      <c r="JNE44" s="240"/>
      <c r="JNF44" s="240"/>
      <c r="JNG44" s="240"/>
      <c r="JNH44" s="240"/>
      <c r="JNI44" s="240"/>
      <c r="JNJ44" s="240"/>
      <c r="JNK44" s="240"/>
      <c r="JNL44" s="240"/>
      <c r="JNM44" s="240"/>
      <c r="JNN44" s="240"/>
      <c r="JNO44" s="240"/>
      <c r="JNP44" s="240"/>
      <c r="JNQ44" s="240"/>
      <c r="JNR44" s="240"/>
      <c r="JNS44" s="240"/>
      <c r="JNT44" s="240"/>
      <c r="JNU44" s="240"/>
      <c r="JNV44" s="240"/>
      <c r="JNW44" s="240"/>
      <c r="JNX44" s="240"/>
      <c r="JNY44" s="240"/>
      <c r="JNZ44" s="240"/>
      <c r="JOA44" s="240"/>
      <c r="JOB44" s="240"/>
      <c r="JOC44" s="240"/>
      <c r="JOD44" s="240"/>
      <c r="JOE44" s="240"/>
      <c r="JOF44" s="240"/>
      <c r="JOG44" s="240"/>
      <c r="JOH44" s="240"/>
      <c r="JOI44" s="240"/>
      <c r="JOJ44" s="240"/>
      <c r="JOK44" s="240"/>
      <c r="JOL44" s="240"/>
      <c r="JOM44" s="240"/>
      <c r="JON44" s="240"/>
      <c r="JOO44" s="240"/>
      <c r="JOP44" s="240"/>
      <c r="JOQ44" s="240"/>
      <c r="JOR44" s="240"/>
      <c r="JOS44" s="240"/>
      <c r="JOT44" s="240"/>
      <c r="JOU44" s="240"/>
      <c r="JOV44" s="240"/>
      <c r="JOW44" s="240"/>
      <c r="JOX44" s="240"/>
      <c r="JOY44" s="240"/>
      <c r="JOZ44" s="240"/>
      <c r="JPA44" s="240"/>
      <c r="JPB44" s="240"/>
      <c r="JPC44" s="240"/>
      <c r="JPD44" s="240"/>
      <c r="JPE44" s="240"/>
      <c r="JPF44" s="240"/>
      <c r="JPG44" s="240"/>
      <c r="JPH44" s="240"/>
      <c r="JPI44" s="240"/>
      <c r="JPJ44" s="240"/>
      <c r="JPK44" s="240"/>
      <c r="JPL44" s="240"/>
      <c r="JPM44" s="240"/>
      <c r="JPN44" s="240"/>
      <c r="JPO44" s="240"/>
      <c r="JPP44" s="240"/>
      <c r="JPQ44" s="240"/>
      <c r="JPR44" s="240"/>
      <c r="JPS44" s="240"/>
      <c r="JPT44" s="240"/>
      <c r="JPU44" s="240"/>
      <c r="JPV44" s="240"/>
      <c r="JPW44" s="240"/>
      <c r="JPX44" s="240"/>
      <c r="JPY44" s="240"/>
      <c r="JPZ44" s="240"/>
      <c r="JQA44" s="240"/>
      <c r="JQB44" s="240"/>
      <c r="JQC44" s="240"/>
      <c r="JQD44" s="240"/>
      <c r="JQE44" s="240"/>
      <c r="JQF44" s="240"/>
      <c r="JQG44" s="240"/>
      <c r="JQH44" s="240"/>
      <c r="JQI44" s="240"/>
      <c r="JQJ44" s="240"/>
      <c r="JQK44" s="240"/>
      <c r="JQL44" s="240"/>
      <c r="JQM44" s="240"/>
      <c r="JQN44" s="240"/>
      <c r="JQO44" s="240"/>
      <c r="JQP44" s="240"/>
      <c r="JQQ44" s="240"/>
      <c r="JQR44" s="240"/>
      <c r="JQS44" s="240"/>
      <c r="JQT44" s="240"/>
      <c r="JQU44" s="240"/>
      <c r="JQV44" s="240"/>
      <c r="JQW44" s="240"/>
      <c r="JQX44" s="240"/>
      <c r="JQY44" s="240"/>
      <c r="JQZ44" s="240"/>
      <c r="JRA44" s="240"/>
      <c r="JRB44" s="240"/>
      <c r="JRC44" s="240"/>
      <c r="JRD44" s="240"/>
      <c r="JRE44" s="240"/>
      <c r="JRF44" s="240"/>
      <c r="JRG44" s="240"/>
      <c r="JRH44" s="240"/>
      <c r="JRI44" s="240"/>
      <c r="JRJ44" s="240"/>
      <c r="JRK44" s="240"/>
      <c r="JRL44" s="240"/>
      <c r="JRM44" s="240"/>
      <c r="JRN44" s="240"/>
      <c r="JRO44" s="240"/>
      <c r="JRP44" s="240"/>
      <c r="JRQ44" s="240"/>
      <c r="JRR44" s="240"/>
      <c r="JRS44" s="240"/>
      <c r="JRT44" s="240"/>
      <c r="JRU44" s="240"/>
      <c r="JRV44" s="240"/>
      <c r="JRW44" s="240"/>
      <c r="JRX44" s="240"/>
      <c r="JRY44" s="240"/>
      <c r="JRZ44" s="240"/>
      <c r="JSA44" s="240"/>
      <c r="JSB44" s="240"/>
      <c r="JSC44" s="240"/>
      <c r="JSD44" s="240"/>
      <c r="JSE44" s="240"/>
      <c r="JSF44" s="240"/>
      <c r="JSG44" s="240"/>
      <c r="JSH44" s="240"/>
      <c r="JSI44" s="240"/>
      <c r="JSJ44" s="240"/>
      <c r="JSK44" s="240"/>
      <c r="JSL44" s="240"/>
      <c r="JSM44" s="240"/>
      <c r="JSN44" s="240"/>
      <c r="JSO44" s="240"/>
      <c r="JSP44" s="240"/>
      <c r="JSQ44" s="240"/>
      <c r="JSR44" s="240"/>
      <c r="JSS44" s="240"/>
      <c r="JST44" s="240"/>
      <c r="JSU44" s="240"/>
      <c r="JSV44" s="240"/>
      <c r="JSW44" s="240"/>
      <c r="JSX44" s="240"/>
      <c r="JSY44" s="240"/>
      <c r="JSZ44" s="240"/>
      <c r="JTA44" s="240"/>
      <c r="JTB44" s="240"/>
      <c r="JTC44" s="240"/>
      <c r="JTD44" s="240"/>
      <c r="JTE44" s="240"/>
      <c r="JTF44" s="240"/>
      <c r="JTG44" s="240"/>
      <c r="JTH44" s="240"/>
      <c r="JTI44" s="240"/>
      <c r="JTJ44" s="240"/>
      <c r="JTK44" s="240"/>
      <c r="JTL44" s="240"/>
      <c r="JTM44" s="240"/>
      <c r="JTN44" s="240"/>
      <c r="JTO44" s="240"/>
      <c r="JTP44" s="240"/>
      <c r="JTQ44" s="240"/>
      <c r="JTR44" s="240"/>
      <c r="JTS44" s="240"/>
      <c r="JTT44" s="240"/>
      <c r="JTU44" s="240"/>
      <c r="JTV44" s="240"/>
      <c r="JTW44" s="240"/>
      <c r="JTX44" s="240"/>
      <c r="JTY44" s="240"/>
      <c r="JTZ44" s="240"/>
      <c r="JUA44" s="240"/>
      <c r="JUB44" s="240"/>
      <c r="JUC44" s="240"/>
      <c r="JUD44" s="240"/>
      <c r="JUE44" s="240"/>
      <c r="JUF44" s="240"/>
      <c r="JUG44" s="240"/>
      <c r="JUH44" s="240"/>
      <c r="JUI44" s="240"/>
      <c r="JUJ44" s="240"/>
      <c r="JUK44" s="240"/>
      <c r="JUL44" s="240"/>
      <c r="JUM44" s="240"/>
      <c r="JUN44" s="240"/>
      <c r="JUO44" s="240"/>
      <c r="JUP44" s="240"/>
      <c r="JUQ44" s="240"/>
      <c r="JUR44" s="240"/>
      <c r="JUS44" s="240"/>
      <c r="JUT44" s="240"/>
      <c r="JUU44" s="240"/>
      <c r="JUV44" s="240"/>
      <c r="JUW44" s="240"/>
      <c r="JUX44" s="240"/>
      <c r="JUY44" s="240"/>
      <c r="JUZ44" s="240"/>
      <c r="JVA44" s="240"/>
      <c r="JVB44" s="240"/>
      <c r="JVC44" s="240"/>
      <c r="JVD44" s="240"/>
      <c r="JVE44" s="240"/>
      <c r="JVF44" s="240"/>
      <c r="JVG44" s="240"/>
      <c r="JVH44" s="240"/>
      <c r="JVI44" s="240"/>
      <c r="JVJ44" s="240"/>
      <c r="JVK44" s="240"/>
      <c r="JVL44" s="240"/>
      <c r="JVM44" s="240"/>
      <c r="JVN44" s="240"/>
      <c r="JVO44" s="240"/>
      <c r="JVP44" s="240"/>
      <c r="JVQ44" s="240"/>
      <c r="JVR44" s="240"/>
      <c r="JVS44" s="240"/>
      <c r="JVT44" s="240"/>
      <c r="JVU44" s="240"/>
      <c r="JVV44" s="240"/>
      <c r="JVW44" s="240"/>
      <c r="JVX44" s="240"/>
      <c r="JVY44" s="240"/>
      <c r="JVZ44" s="240"/>
      <c r="JWA44" s="240"/>
      <c r="JWB44" s="240"/>
      <c r="JWC44" s="240"/>
      <c r="JWD44" s="240"/>
      <c r="JWE44" s="240"/>
      <c r="JWF44" s="240"/>
      <c r="JWG44" s="240"/>
      <c r="JWH44" s="240"/>
      <c r="JWI44" s="240"/>
      <c r="JWJ44" s="240"/>
      <c r="JWK44" s="240"/>
      <c r="JWL44" s="240"/>
      <c r="JWM44" s="240"/>
      <c r="JWN44" s="240"/>
      <c r="JWO44" s="240"/>
      <c r="JWP44" s="240"/>
      <c r="JWQ44" s="240"/>
      <c r="JWR44" s="240"/>
      <c r="JWS44" s="240"/>
      <c r="JWT44" s="240"/>
      <c r="JWU44" s="240"/>
      <c r="JWV44" s="240"/>
      <c r="JWW44" s="240"/>
      <c r="JWX44" s="240"/>
      <c r="JWY44" s="240"/>
      <c r="JWZ44" s="240"/>
      <c r="JXA44" s="240"/>
      <c r="JXB44" s="240"/>
      <c r="JXC44" s="240"/>
      <c r="JXD44" s="240"/>
      <c r="JXE44" s="240"/>
      <c r="JXF44" s="240"/>
      <c r="JXG44" s="240"/>
      <c r="JXH44" s="240"/>
      <c r="JXI44" s="240"/>
      <c r="JXJ44" s="240"/>
      <c r="JXK44" s="240"/>
      <c r="JXL44" s="240"/>
      <c r="JXM44" s="240"/>
      <c r="JXN44" s="240"/>
      <c r="JXO44" s="240"/>
      <c r="JXP44" s="240"/>
      <c r="JXQ44" s="240"/>
      <c r="JXR44" s="240"/>
      <c r="JXS44" s="240"/>
      <c r="JXT44" s="240"/>
      <c r="JXU44" s="240"/>
      <c r="JXV44" s="240"/>
      <c r="JXW44" s="240"/>
      <c r="JXX44" s="240"/>
      <c r="JXY44" s="240"/>
      <c r="JXZ44" s="240"/>
      <c r="JYA44" s="240"/>
      <c r="JYB44" s="240"/>
      <c r="JYC44" s="240"/>
      <c r="JYD44" s="240"/>
      <c r="JYE44" s="240"/>
      <c r="JYF44" s="240"/>
      <c r="JYG44" s="240"/>
      <c r="JYH44" s="240"/>
      <c r="JYI44" s="240"/>
      <c r="JYJ44" s="240"/>
      <c r="JYK44" s="240"/>
      <c r="JYL44" s="240"/>
      <c r="JYM44" s="240"/>
      <c r="JYN44" s="240"/>
      <c r="JYO44" s="240"/>
      <c r="JYP44" s="240"/>
      <c r="JYQ44" s="240"/>
      <c r="JYR44" s="240"/>
      <c r="JYS44" s="240"/>
      <c r="JYT44" s="240"/>
      <c r="JYU44" s="240"/>
      <c r="JYV44" s="240"/>
      <c r="JYW44" s="240"/>
      <c r="JYX44" s="240"/>
      <c r="JYY44" s="240"/>
      <c r="JYZ44" s="240"/>
      <c r="JZA44" s="240"/>
      <c r="JZB44" s="240"/>
      <c r="JZC44" s="240"/>
      <c r="JZD44" s="240"/>
      <c r="JZE44" s="240"/>
      <c r="JZF44" s="240"/>
      <c r="JZG44" s="240"/>
      <c r="JZH44" s="240"/>
      <c r="JZI44" s="240"/>
      <c r="JZJ44" s="240"/>
      <c r="JZK44" s="240"/>
      <c r="JZL44" s="240"/>
      <c r="JZM44" s="240"/>
      <c r="JZN44" s="240"/>
      <c r="JZO44" s="240"/>
      <c r="JZP44" s="240"/>
      <c r="JZQ44" s="240"/>
      <c r="JZR44" s="240"/>
      <c r="JZS44" s="240"/>
      <c r="JZT44" s="240"/>
      <c r="JZU44" s="240"/>
      <c r="JZV44" s="240"/>
      <c r="JZW44" s="240"/>
      <c r="JZX44" s="240"/>
      <c r="JZY44" s="240"/>
      <c r="JZZ44" s="240"/>
      <c r="KAA44" s="240"/>
      <c r="KAB44" s="240"/>
      <c r="KAC44" s="240"/>
      <c r="KAD44" s="240"/>
      <c r="KAE44" s="240"/>
      <c r="KAF44" s="240"/>
      <c r="KAG44" s="240"/>
      <c r="KAH44" s="240"/>
      <c r="KAI44" s="240"/>
      <c r="KAJ44" s="240"/>
      <c r="KAK44" s="240"/>
      <c r="KAL44" s="240"/>
      <c r="KAM44" s="240"/>
      <c r="KAN44" s="240"/>
      <c r="KAO44" s="240"/>
      <c r="KAP44" s="240"/>
      <c r="KAQ44" s="240"/>
      <c r="KAR44" s="240"/>
      <c r="KAS44" s="240"/>
      <c r="KAT44" s="240"/>
      <c r="KAU44" s="240"/>
      <c r="KAV44" s="240"/>
      <c r="KAW44" s="240"/>
      <c r="KAX44" s="240"/>
      <c r="KAY44" s="240"/>
      <c r="KAZ44" s="240"/>
      <c r="KBA44" s="240"/>
      <c r="KBB44" s="240"/>
      <c r="KBC44" s="240"/>
      <c r="KBD44" s="240"/>
      <c r="KBE44" s="240"/>
      <c r="KBF44" s="240"/>
      <c r="KBG44" s="240"/>
      <c r="KBH44" s="240"/>
      <c r="KBI44" s="240"/>
      <c r="KBJ44" s="240"/>
      <c r="KBK44" s="240"/>
      <c r="KBL44" s="240"/>
      <c r="KBM44" s="240"/>
      <c r="KBN44" s="240"/>
      <c r="KBO44" s="240"/>
      <c r="KBP44" s="240"/>
      <c r="KBQ44" s="240"/>
      <c r="KBR44" s="240"/>
      <c r="KBS44" s="240"/>
      <c r="KBT44" s="240"/>
      <c r="KBU44" s="240"/>
      <c r="KBV44" s="240"/>
      <c r="KBW44" s="240"/>
      <c r="KBX44" s="240"/>
      <c r="KBY44" s="240"/>
      <c r="KBZ44" s="240"/>
      <c r="KCA44" s="240"/>
      <c r="KCB44" s="240"/>
      <c r="KCC44" s="240"/>
      <c r="KCD44" s="240"/>
      <c r="KCE44" s="240"/>
      <c r="KCF44" s="240"/>
      <c r="KCG44" s="240"/>
      <c r="KCH44" s="240"/>
      <c r="KCI44" s="240"/>
      <c r="KCJ44" s="240"/>
      <c r="KCK44" s="240"/>
      <c r="KCL44" s="240"/>
      <c r="KCM44" s="240"/>
      <c r="KCN44" s="240"/>
      <c r="KCO44" s="240"/>
      <c r="KCP44" s="240"/>
      <c r="KCQ44" s="240"/>
      <c r="KCR44" s="240"/>
      <c r="KCS44" s="240"/>
      <c r="KCT44" s="240"/>
      <c r="KCU44" s="240"/>
      <c r="KCV44" s="240"/>
      <c r="KCW44" s="240"/>
      <c r="KCX44" s="240"/>
      <c r="KCY44" s="240"/>
      <c r="KCZ44" s="240"/>
      <c r="KDA44" s="240"/>
      <c r="KDB44" s="240"/>
      <c r="KDC44" s="240"/>
      <c r="KDD44" s="240"/>
      <c r="KDE44" s="240"/>
      <c r="KDF44" s="240"/>
      <c r="KDG44" s="240"/>
      <c r="KDH44" s="240"/>
      <c r="KDI44" s="240"/>
      <c r="KDJ44" s="240"/>
      <c r="KDK44" s="240"/>
      <c r="KDL44" s="240"/>
      <c r="KDM44" s="240"/>
      <c r="KDN44" s="240"/>
      <c r="KDO44" s="240"/>
      <c r="KDP44" s="240"/>
      <c r="KDQ44" s="240"/>
      <c r="KDR44" s="240"/>
      <c r="KDS44" s="240"/>
      <c r="KDT44" s="240"/>
      <c r="KDU44" s="240"/>
      <c r="KDV44" s="240"/>
      <c r="KDW44" s="240"/>
      <c r="KDX44" s="240"/>
      <c r="KDY44" s="240"/>
      <c r="KDZ44" s="240"/>
      <c r="KEA44" s="240"/>
      <c r="KEB44" s="240"/>
      <c r="KEC44" s="240"/>
      <c r="KED44" s="240"/>
      <c r="KEE44" s="240"/>
      <c r="KEF44" s="240"/>
      <c r="KEG44" s="240"/>
      <c r="KEH44" s="240"/>
      <c r="KEI44" s="240"/>
      <c r="KEJ44" s="240"/>
      <c r="KEK44" s="240"/>
      <c r="KEL44" s="240"/>
      <c r="KEM44" s="240"/>
      <c r="KEN44" s="240"/>
      <c r="KEO44" s="240"/>
      <c r="KEP44" s="240"/>
      <c r="KEQ44" s="240"/>
      <c r="KER44" s="240"/>
      <c r="KES44" s="240"/>
      <c r="KET44" s="240"/>
      <c r="KEU44" s="240"/>
      <c r="KEV44" s="240"/>
      <c r="KEW44" s="240"/>
      <c r="KEX44" s="240"/>
      <c r="KEY44" s="240"/>
      <c r="KEZ44" s="240"/>
      <c r="KFA44" s="240"/>
      <c r="KFB44" s="240"/>
      <c r="KFC44" s="240"/>
      <c r="KFD44" s="240"/>
      <c r="KFE44" s="240"/>
      <c r="KFF44" s="240"/>
      <c r="KFG44" s="240"/>
      <c r="KFH44" s="240"/>
      <c r="KFI44" s="240"/>
      <c r="KFJ44" s="240"/>
      <c r="KFK44" s="240"/>
      <c r="KFL44" s="240"/>
      <c r="KFM44" s="240"/>
      <c r="KFN44" s="240"/>
      <c r="KFO44" s="240"/>
      <c r="KFP44" s="240"/>
      <c r="KFQ44" s="240"/>
      <c r="KFR44" s="240"/>
      <c r="KFS44" s="240"/>
      <c r="KFT44" s="240"/>
      <c r="KFU44" s="240"/>
      <c r="KFV44" s="240"/>
      <c r="KFW44" s="240"/>
      <c r="KFX44" s="240"/>
      <c r="KFY44" s="240"/>
      <c r="KFZ44" s="240"/>
      <c r="KGA44" s="240"/>
      <c r="KGB44" s="240"/>
      <c r="KGC44" s="240"/>
      <c r="KGD44" s="240"/>
      <c r="KGE44" s="240"/>
      <c r="KGF44" s="240"/>
      <c r="KGG44" s="240"/>
      <c r="KGH44" s="240"/>
      <c r="KGI44" s="240"/>
      <c r="KGJ44" s="240"/>
      <c r="KGK44" s="240"/>
      <c r="KGL44" s="240"/>
      <c r="KGM44" s="240"/>
      <c r="KGN44" s="240"/>
      <c r="KGO44" s="240"/>
      <c r="KGP44" s="240"/>
      <c r="KGQ44" s="240"/>
      <c r="KGR44" s="240"/>
      <c r="KGS44" s="240"/>
      <c r="KGT44" s="240"/>
      <c r="KGU44" s="240"/>
      <c r="KGV44" s="240"/>
      <c r="KGW44" s="240"/>
      <c r="KGX44" s="240"/>
      <c r="KGY44" s="240"/>
      <c r="KGZ44" s="240"/>
      <c r="KHA44" s="240"/>
      <c r="KHB44" s="240"/>
      <c r="KHC44" s="240"/>
      <c r="KHD44" s="240"/>
      <c r="KHE44" s="240"/>
      <c r="KHF44" s="240"/>
      <c r="KHG44" s="240"/>
      <c r="KHH44" s="240"/>
      <c r="KHI44" s="240"/>
      <c r="KHJ44" s="240"/>
      <c r="KHK44" s="240"/>
      <c r="KHL44" s="240"/>
      <c r="KHM44" s="240"/>
      <c r="KHN44" s="240"/>
      <c r="KHO44" s="240"/>
      <c r="KHP44" s="240"/>
      <c r="KHQ44" s="240"/>
      <c r="KHR44" s="240"/>
      <c r="KHS44" s="240"/>
      <c r="KHT44" s="240"/>
      <c r="KHU44" s="240"/>
      <c r="KHV44" s="240"/>
      <c r="KHW44" s="240"/>
      <c r="KHX44" s="240"/>
      <c r="KHY44" s="240"/>
      <c r="KHZ44" s="240"/>
      <c r="KIA44" s="240"/>
      <c r="KIB44" s="240"/>
      <c r="KIC44" s="240"/>
      <c r="KID44" s="240"/>
      <c r="KIE44" s="240"/>
      <c r="KIF44" s="240"/>
      <c r="KIG44" s="240"/>
      <c r="KIH44" s="240"/>
      <c r="KII44" s="240"/>
      <c r="KIJ44" s="240"/>
      <c r="KIK44" s="240"/>
      <c r="KIL44" s="240"/>
      <c r="KIM44" s="240"/>
      <c r="KIN44" s="240"/>
      <c r="KIO44" s="240"/>
      <c r="KIP44" s="240"/>
      <c r="KIQ44" s="240"/>
      <c r="KIR44" s="240"/>
      <c r="KIS44" s="240"/>
      <c r="KIT44" s="240"/>
      <c r="KIU44" s="240"/>
      <c r="KIV44" s="240"/>
      <c r="KIW44" s="240"/>
      <c r="KIX44" s="240"/>
      <c r="KIY44" s="240"/>
      <c r="KIZ44" s="240"/>
      <c r="KJA44" s="240"/>
      <c r="KJB44" s="240"/>
      <c r="KJC44" s="240"/>
      <c r="KJD44" s="240"/>
      <c r="KJE44" s="240"/>
      <c r="KJF44" s="240"/>
      <c r="KJG44" s="240"/>
      <c r="KJH44" s="240"/>
      <c r="KJI44" s="240"/>
      <c r="KJJ44" s="240"/>
      <c r="KJK44" s="240"/>
      <c r="KJL44" s="240"/>
      <c r="KJM44" s="240"/>
      <c r="KJN44" s="240"/>
      <c r="KJO44" s="240"/>
      <c r="KJP44" s="240"/>
      <c r="KJQ44" s="240"/>
      <c r="KJR44" s="240"/>
      <c r="KJS44" s="240"/>
      <c r="KJT44" s="240"/>
      <c r="KJU44" s="240"/>
      <c r="KJV44" s="240"/>
      <c r="KJW44" s="240"/>
      <c r="KJX44" s="240"/>
      <c r="KJY44" s="240"/>
      <c r="KJZ44" s="240"/>
      <c r="KKA44" s="240"/>
      <c r="KKB44" s="240"/>
      <c r="KKC44" s="240"/>
      <c r="KKD44" s="240"/>
      <c r="KKE44" s="240"/>
      <c r="KKF44" s="240"/>
      <c r="KKG44" s="240"/>
      <c r="KKH44" s="240"/>
      <c r="KKI44" s="240"/>
      <c r="KKJ44" s="240"/>
      <c r="KKK44" s="240"/>
      <c r="KKL44" s="240"/>
      <c r="KKM44" s="240"/>
      <c r="KKN44" s="240"/>
      <c r="KKO44" s="240"/>
      <c r="KKP44" s="240"/>
      <c r="KKQ44" s="240"/>
      <c r="KKR44" s="240"/>
      <c r="KKS44" s="240"/>
      <c r="KKT44" s="240"/>
      <c r="KKU44" s="240"/>
      <c r="KKV44" s="240"/>
      <c r="KKW44" s="240"/>
      <c r="KKX44" s="240"/>
      <c r="KKY44" s="240"/>
      <c r="KKZ44" s="240"/>
      <c r="KLA44" s="240"/>
      <c r="KLB44" s="240"/>
      <c r="KLC44" s="240"/>
      <c r="KLD44" s="240"/>
      <c r="KLE44" s="240"/>
      <c r="KLF44" s="240"/>
      <c r="KLG44" s="240"/>
      <c r="KLH44" s="240"/>
      <c r="KLI44" s="240"/>
      <c r="KLJ44" s="240"/>
      <c r="KLK44" s="240"/>
      <c r="KLL44" s="240"/>
      <c r="KLM44" s="240"/>
      <c r="KLN44" s="240"/>
      <c r="KLO44" s="240"/>
      <c r="KLP44" s="240"/>
      <c r="KLQ44" s="240"/>
      <c r="KLR44" s="240"/>
      <c r="KLS44" s="240"/>
      <c r="KLT44" s="240"/>
      <c r="KLU44" s="240"/>
      <c r="KLV44" s="240"/>
      <c r="KLW44" s="240"/>
      <c r="KLX44" s="240"/>
      <c r="KLY44" s="240"/>
      <c r="KLZ44" s="240"/>
      <c r="KMA44" s="240"/>
      <c r="KMB44" s="240"/>
      <c r="KMC44" s="240"/>
      <c r="KMD44" s="240"/>
      <c r="KME44" s="240"/>
      <c r="KMF44" s="240"/>
      <c r="KMG44" s="240"/>
      <c r="KMH44" s="240"/>
      <c r="KMI44" s="240"/>
      <c r="KMJ44" s="240"/>
      <c r="KMK44" s="240"/>
      <c r="KML44" s="240"/>
      <c r="KMM44" s="240"/>
      <c r="KMN44" s="240"/>
      <c r="KMO44" s="240"/>
      <c r="KMP44" s="240"/>
      <c r="KMQ44" s="240"/>
      <c r="KMR44" s="240"/>
      <c r="KMS44" s="240"/>
      <c r="KMT44" s="240"/>
      <c r="KMU44" s="240"/>
      <c r="KMV44" s="240"/>
      <c r="KMW44" s="240"/>
      <c r="KMX44" s="240"/>
      <c r="KMY44" s="240"/>
      <c r="KMZ44" s="240"/>
      <c r="KNA44" s="240"/>
      <c r="KNB44" s="240"/>
      <c r="KNC44" s="240"/>
      <c r="KND44" s="240"/>
      <c r="KNE44" s="240"/>
      <c r="KNF44" s="240"/>
      <c r="KNG44" s="240"/>
      <c r="KNH44" s="240"/>
      <c r="KNI44" s="240"/>
      <c r="KNJ44" s="240"/>
      <c r="KNK44" s="240"/>
      <c r="KNL44" s="240"/>
      <c r="KNM44" s="240"/>
      <c r="KNN44" s="240"/>
      <c r="KNO44" s="240"/>
      <c r="KNP44" s="240"/>
      <c r="KNQ44" s="240"/>
      <c r="KNR44" s="240"/>
      <c r="KNS44" s="240"/>
      <c r="KNT44" s="240"/>
      <c r="KNU44" s="240"/>
      <c r="KNV44" s="240"/>
      <c r="KNW44" s="240"/>
      <c r="KNX44" s="240"/>
      <c r="KNY44" s="240"/>
      <c r="KNZ44" s="240"/>
      <c r="KOA44" s="240"/>
      <c r="KOB44" s="240"/>
      <c r="KOC44" s="240"/>
      <c r="KOD44" s="240"/>
      <c r="KOE44" s="240"/>
      <c r="KOF44" s="240"/>
      <c r="KOG44" s="240"/>
      <c r="KOH44" s="240"/>
      <c r="KOI44" s="240"/>
      <c r="KOJ44" s="240"/>
      <c r="KOK44" s="240"/>
      <c r="KOL44" s="240"/>
      <c r="KOM44" s="240"/>
      <c r="KON44" s="240"/>
      <c r="KOO44" s="240"/>
      <c r="KOP44" s="240"/>
      <c r="KOQ44" s="240"/>
      <c r="KOR44" s="240"/>
      <c r="KOS44" s="240"/>
      <c r="KOT44" s="240"/>
      <c r="KOU44" s="240"/>
      <c r="KOV44" s="240"/>
      <c r="KOW44" s="240"/>
      <c r="KOX44" s="240"/>
      <c r="KOY44" s="240"/>
      <c r="KOZ44" s="240"/>
      <c r="KPA44" s="240"/>
      <c r="KPB44" s="240"/>
      <c r="KPC44" s="240"/>
      <c r="KPD44" s="240"/>
      <c r="KPE44" s="240"/>
      <c r="KPF44" s="240"/>
      <c r="KPG44" s="240"/>
      <c r="KPH44" s="240"/>
      <c r="KPI44" s="240"/>
      <c r="KPJ44" s="240"/>
      <c r="KPK44" s="240"/>
      <c r="KPL44" s="240"/>
      <c r="KPM44" s="240"/>
      <c r="KPN44" s="240"/>
      <c r="KPO44" s="240"/>
      <c r="KPP44" s="240"/>
      <c r="KPQ44" s="240"/>
      <c r="KPR44" s="240"/>
      <c r="KPS44" s="240"/>
      <c r="KPT44" s="240"/>
      <c r="KPU44" s="240"/>
      <c r="KPV44" s="240"/>
      <c r="KPW44" s="240"/>
      <c r="KPX44" s="240"/>
      <c r="KPY44" s="240"/>
      <c r="KPZ44" s="240"/>
      <c r="KQA44" s="240"/>
      <c r="KQB44" s="240"/>
      <c r="KQC44" s="240"/>
      <c r="KQD44" s="240"/>
      <c r="KQE44" s="240"/>
      <c r="KQF44" s="240"/>
      <c r="KQG44" s="240"/>
      <c r="KQH44" s="240"/>
      <c r="KQI44" s="240"/>
      <c r="KQJ44" s="240"/>
      <c r="KQK44" s="240"/>
      <c r="KQL44" s="240"/>
      <c r="KQM44" s="240"/>
      <c r="KQN44" s="240"/>
      <c r="KQO44" s="240"/>
      <c r="KQP44" s="240"/>
      <c r="KQQ44" s="240"/>
      <c r="KQR44" s="240"/>
      <c r="KQS44" s="240"/>
      <c r="KQT44" s="240"/>
      <c r="KQU44" s="240"/>
      <c r="KQV44" s="240"/>
      <c r="KQW44" s="240"/>
      <c r="KQX44" s="240"/>
      <c r="KQY44" s="240"/>
      <c r="KQZ44" s="240"/>
      <c r="KRA44" s="240"/>
      <c r="KRB44" s="240"/>
      <c r="KRC44" s="240"/>
      <c r="KRD44" s="240"/>
      <c r="KRE44" s="240"/>
      <c r="KRF44" s="240"/>
      <c r="KRG44" s="240"/>
      <c r="KRH44" s="240"/>
      <c r="KRI44" s="240"/>
      <c r="KRJ44" s="240"/>
      <c r="KRK44" s="240"/>
      <c r="KRL44" s="240"/>
      <c r="KRM44" s="240"/>
      <c r="KRN44" s="240"/>
      <c r="KRO44" s="240"/>
      <c r="KRP44" s="240"/>
      <c r="KRQ44" s="240"/>
      <c r="KRR44" s="240"/>
      <c r="KRS44" s="240"/>
      <c r="KRT44" s="240"/>
      <c r="KRU44" s="240"/>
      <c r="KRV44" s="240"/>
      <c r="KRW44" s="240"/>
      <c r="KRX44" s="240"/>
      <c r="KRY44" s="240"/>
      <c r="KRZ44" s="240"/>
      <c r="KSA44" s="240"/>
      <c r="KSB44" s="240"/>
      <c r="KSC44" s="240"/>
      <c r="KSD44" s="240"/>
      <c r="KSE44" s="240"/>
      <c r="KSF44" s="240"/>
      <c r="KSG44" s="240"/>
      <c r="KSH44" s="240"/>
      <c r="KSI44" s="240"/>
      <c r="KSJ44" s="240"/>
      <c r="KSK44" s="240"/>
      <c r="KSL44" s="240"/>
      <c r="KSM44" s="240"/>
      <c r="KSN44" s="240"/>
      <c r="KSO44" s="240"/>
      <c r="KSP44" s="240"/>
      <c r="KSQ44" s="240"/>
      <c r="KSR44" s="240"/>
      <c r="KSS44" s="240"/>
      <c r="KST44" s="240"/>
      <c r="KSU44" s="240"/>
      <c r="KSV44" s="240"/>
      <c r="KSW44" s="240"/>
      <c r="KSX44" s="240"/>
      <c r="KSY44" s="240"/>
      <c r="KSZ44" s="240"/>
      <c r="KTA44" s="240"/>
      <c r="KTB44" s="240"/>
      <c r="KTC44" s="240"/>
      <c r="KTD44" s="240"/>
      <c r="KTE44" s="240"/>
      <c r="KTF44" s="240"/>
      <c r="KTG44" s="240"/>
      <c r="KTH44" s="240"/>
      <c r="KTI44" s="240"/>
      <c r="KTJ44" s="240"/>
      <c r="KTK44" s="240"/>
      <c r="KTL44" s="240"/>
      <c r="KTM44" s="240"/>
      <c r="KTN44" s="240"/>
      <c r="KTO44" s="240"/>
      <c r="KTP44" s="240"/>
      <c r="KTQ44" s="240"/>
      <c r="KTR44" s="240"/>
      <c r="KTS44" s="240"/>
      <c r="KTT44" s="240"/>
      <c r="KTU44" s="240"/>
      <c r="KTV44" s="240"/>
      <c r="KTW44" s="240"/>
      <c r="KTX44" s="240"/>
      <c r="KTY44" s="240"/>
      <c r="KTZ44" s="240"/>
      <c r="KUA44" s="240"/>
      <c r="KUB44" s="240"/>
      <c r="KUC44" s="240"/>
      <c r="KUD44" s="240"/>
      <c r="KUE44" s="240"/>
      <c r="KUF44" s="240"/>
      <c r="KUG44" s="240"/>
      <c r="KUH44" s="240"/>
      <c r="KUI44" s="240"/>
      <c r="KUJ44" s="240"/>
      <c r="KUK44" s="240"/>
      <c r="KUL44" s="240"/>
      <c r="KUM44" s="240"/>
      <c r="KUN44" s="240"/>
      <c r="KUO44" s="240"/>
      <c r="KUP44" s="240"/>
      <c r="KUQ44" s="240"/>
      <c r="KUR44" s="240"/>
      <c r="KUS44" s="240"/>
      <c r="KUT44" s="240"/>
      <c r="KUU44" s="240"/>
      <c r="KUV44" s="240"/>
      <c r="KUW44" s="240"/>
      <c r="KUX44" s="240"/>
      <c r="KUY44" s="240"/>
      <c r="KUZ44" s="240"/>
      <c r="KVA44" s="240"/>
      <c r="KVB44" s="240"/>
      <c r="KVC44" s="240"/>
      <c r="KVD44" s="240"/>
      <c r="KVE44" s="240"/>
      <c r="KVF44" s="240"/>
      <c r="KVG44" s="240"/>
      <c r="KVH44" s="240"/>
      <c r="KVI44" s="240"/>
      <c r="KVJ44" s="240"/>
      <c r="KVK44" s="240"/>
      <c r="KVL44" s="240"/>
      <c r="KVM44" s="240"/>
      <c r="KVN44" s="240"/>
      <c r="KVO44" s="240"/>
      <c r="KVP44" s="240"/>
      <c r="KVQ44" s="240"/>
      <c r="KVR44" s="240"/>
      <c r="KVS44" s="240"/>
      <c r="KVT44" s="240"/>
      <c r="KVU44" s="240"/>
      <c r="KVV44" s="240"/>
      <c r="KVW44" s="240"/>
      <c r="KVX44" s="240"/>
      <c r="KVY44" s="240"/>
      <c r="KVZ44" s="240"/>
      <c r="KWA44" s="240"/>
      <c r="KWB44" s="240"/>
      <c r="KWC44" s="240"/>
      <c r="KWD44" s="240"/>
      <c r="KWE44" s="240"/>
      <c r="KWF44" s="240"/>
      <c r="KWG44" s="240"/>
      <c r="KWH44" s="240"/>
      <c r="KWI44" s="240"/>
      <c r="KWJ44" s="240"/>
      <c r="KWK44" s="240"/>
      <c r="KWL44" s="240"/>
      <c r="KWM44" s="240"/>
      <c r="KWN44" s="240"/>
      <c r="KWO44" s="240"/>
      <c r="KWP44" s="240"/>
      <c r="KWQ44" s="240"/>
      <c r="KWR44" s="240"/>
      <c r="KWS44" s="240"/>
      <c r="KWT44" s="240"/>
      <c r="KWU44" s="240"/>
      <c r="KWV44" s="240"/>
      <c r="KWW44" s="240"/>
      <c r="KWX44" s="240"/>
      <c r="KWY44" s="240"/>
      <c r="KWZ44" s="240"/>
      <c r="KXA44" s="240"/>
      <c r="KXB44" s="240"/>
      <c r="KXC44" s="240"/>
      <c r="KXD44" s="240"/>
      <c r="KXE44" s="240"/>
      <c r="KXF44" s="240"/>
      <c r="KXG44" s="240"/>
      <c r="KXH44" s="240"/>
      <c r="KXI44" s="240"/>
      <c r="KXJ44" s="240"/>
      <c r="KXK44" s="240"/>
      <c r="KXL44" s="240"/>
      <c r="KXM44" s="240"/>
      <c r="KXN44" s="240"/>
      <c r="KXO44" s="240"/>
      <c r="KXP44" s="240"/>
      <c r="KXQ44" s="240"/>
      <c r="KXR44" s="240"/>
      <c r="KXS44" s="240"/>
      <c r="KXT44" s="240"/>
      <c r="KXU44" s="240"/>
      <c r="KXV44" s="240"/>
      <c r="KXW44" s="240"/>
      <c r="KXX44" s="240"/>
      <c r="KXY44" s="240"/>
      <c r="KXZ44" s="240"/>
      <c r="KYA44" s="240"/>
      <c r="KYB44" s="240"/>
      <c r="KYC44" s="240"/>
      <c r="KYD44" s="240"/>
      <c r="KYE44" s="240"/>
      <c r="KYF44" s="240"/>
      <c r="KYG44" s="240"/>
      <c r="KYH44" s="240"/>
      <c r="KYI44" s="240"/>
      <c r="KYJ44" s="240"/>
      <c r="KYK44" s="240"/>
      <c r="KYL44" s="240"/>
      <c r="KYM44" s="240"/>
      <c r="KYN44" s="240"/>
      <c r="KYO44" s="240"/>
      <c r="KYP44" s="240"/>
      <c r="KYQ44" s="240"/>
      <c r="KYR44" s="240"/>
      <c r="KYS44" s="240"/>
      <c r="KYT44" s="240"/>
      <c r="KYU44" s="240"/>
      <c r="KYV44" s="240"/>
      <c r="KYW44" s="240"/>
      <c r="KYX44" s="240"/>
      <c r="KYY44" s="240"/>
      <c r="KYZ44" s="240"/>
      <c r="KZA44" s="240"/>
      <c r="KZB44" s="240"/>
      <c r="KZC44" s="240"/>
      <c r="KZD44" s="240"/>
      <c r="KZE44" s="240"/>
      <c r="KZF44" s="240"/>
      <c r="KZG44" s="240"/>
      <c r="KZH44" s="240"/>
      <c r="KZI44" s="240"/>
      <c r="KZJ44" s="240"/>
      <c r="KZK44" s="240"/>
      <c r="KZL44" s="240"/>
      <c r="KZM44" s="240"/>
      <c r="KZN44" s="240"/>
      <c r="KZO44" s="240"/>
      <c r="KZP44" s="240"/>
      <c r="KZQ44" s="240"/>
      <c r="KZR44" s="240"/>
      <c r="KZS44" s="240"/>
      <c r="KZT44" s="240"/>
      <c r="KZU44" s="240"/>
      <c r="KZV44" s="240"/>
      <c r="KZW44" s="240"/>
      <c r="KZX44" s="240"/>
      <c r="KZY44" s="240"/>
      <c r="KZZ44" s="240"/>
      <c r="LAA44" s="240"/>
      <c r="LAB44" s="240"/>
      <c r="LAC44" s="240"/>
      <c r="LAD44" s="240"/>
      <c r="LAE44" s="240"/>
      <c r="LAF44" s="240"/>
      <c r="LAG44" s="240"/>
      <c r="LAH44" s="240"/>
      <c r="LAI44" s="240"/>
      <c r="LAJ44" s="240"/>
      <c r="LAK44" s="240"/>
      <c r="LAL44" s="240"/>
      <c r="LAM44" s="240"/>
      <c r="LAN44" s="240"/>
      <c r="LAO44" s="240"/>
      <c r="LAP44" s="240"/>
      <c r="LAQ44" s="240"/>
      <c r="LAR44" s="240"/>
      <c r="LAS44" s="240"/>
      <c r="LAT44" s="240"/>
      <c r="LAU44" s="240"/>
      <c r="LAV44" s="240"/>
      <c r="LAW44" s="240"/>
      <c r="LAX44" s="240"/>
      <c r="LAY44" s="240"/>
      <c r="LAZ44" s="240"/>
      <c r="LBA44" s="240"/>
      <c r="LBB44" s="240"/>
      <c r="LBC44" s="240"/>
      <c r="LBD44" s="240"/>
      <c r="LBE44" s="240"/>
      <c r="LBF44" s="240"/>
      <c r="LBG44" s="240"/>
      <c r="LBH44" s="240"/>
      <c r="LBI44" s="240"/>
      <c r="LBJ44" s="240"/>
      <c r="LBK44" s="240"/>
      <c r="LBL44" s="240"/>
      <c r="LBM44" s="240"/>
      <c r="LBN44" s="240"/>
      <c r="LBO44" s="240"/>
      <c r="LBP44" s="240"/>
      <c r="LBQ44" s="240"/>
      <c r="LBR44" s="240"/>
      <c r="LBS44" s="240"/>
      <c r="LBT44" s="240"/>
      <c r="LBU44" s="240"/>
      <c r="LBV44" s="240"/>
      <c r="LBW44" s="240"/>
      <c r="LBX44" s="240"/>
      <c r="LBY44" s="240"/>
      <c r="LBZ44" s="240"/>
      <c r="LCA44" s="240"/>
      <c r="LCB44" s="240"/>
      <c r="LCC44" s="240"/>
      <c r="LCD44" s="240"/>
      <c r="LCE44" s="240"/>
      <c r="LCF44" s="240"/>
      <c r="LCG44" s="240"/>
      <c r="LCH44" s="240"/>
      <c r="LCI44" s="240"/>
      <c r="LCJ44" s="240"/>
      <c r="LCK44" s="240"/>
      <c r="LCL44" s="240"/>
      <c r="LCM44" s="240"/>
      <c r="LCN44" s="240"/>
      <c r="LCO44" s="240"/>
      <c r="LCP44" s="240"/>
      <c r="LCQ44" s="240"/>
      <c r="LCR44" s="240"/>
      <c r="LCS44" s="240"/>
      <c r="LCT44" s="240"/>
      <c r="LCU44" s="240"/>
      <c r="LCV44" s="240"/>
      <c r="LCW44" s="240"/>
      <c r="LCX44" s="240"/>
      <c r="LCY44" s="240"/>
      <c r="LCZ44" s="240"/>
      <c r="LDA44" s="240"/>
      <c r="LDB44" s="240"/>
      <c r="LDC44" s="240"/>
      <c r="LDD44" s="240"/>
      <c r="LDE44" s="240"/>
      <c r="LDF44" s="240"/>
      <c r="LDG44" s="240"/>
      <c r="LDH44" s="240"/>
      <c r="LDI44" s="240"/>
      <c r="LDJ44" s="240"/>
      <c r="LDK44" s="240"/>
      <c r="LDL44" s="240"/>
      <c r="LDM44" s="240"/>
      <c r="LDN44" s="240"/>
      <c r="LDO44" s="240"/>
      <c r="LDP44" s="240"/>
      <c r="LDQ44" s="240"/>
      <c r="LDR44" s="240"/>
      <c r="LDS44" s="240"/>
      <c r="LDT44" s="240"/>
      <c r="LDU44" s="240"/>
      <c r="LDV44" s="240"/>
      <c r="LDW44" s="240"/>
      <c r="LDX44" s="240"/>
      <c r="LDY44" s="240"/>
      <c r="LDZ44" s="240"/>
      <c r="LEA44" s="240"/>
      <c r="LEB44" s="240"/>
      <c r="LEC44" s="240"/>
      <c r="LED44" s="240"/>
      <c r="LEE44" s="240"/>
      <c r="LEF44" s="240"/>
      <c r="LEG44" s="240"/>
      <c r="LEH44" s="240"/>
      <c r="LEI44" s="240"/>
      <c r="LEJ44" s="240"/>
      <c r="LEK44" s="240"/>
      <c r="LEL44" s="240"/>
      <c r="LEM44" s="240"/>
      <c r="LEN44" s="240"/>
      <c r="LEO44" s="240"/>
      <c r="LEP44" s="240"/>
      <c r="LEQ44" s="240"/>
      <c r="LER44" s="240"/>
      <c r="LES44" s="240"/>
      <c r="LET44" s="240"/>
      <c r="LEU44" s="240"/>
      <c r="LEV44" s="240"/>
      <c r="LEW44" s="240"/>
      <c r="LEX44" s="240"/>
      <c r="LEY44" s="240"/>
      <c r="LEZ44" s="240"/>
      <c r="LFA44" s="240"/>
      <c r="LFB44" s="240"/>
      <c r="LFC44" s="240"/>
      <c r="LFD44" s="240"/>
      <c r="LFE44" s="240"/>
      <c r="LFF44" s="240"/>
      <c r="LFG44" s="240"/>
      <c r="LFH44" s="240"/>
      <c r="LFI44" s="240"/>
      <c r="LFJ44" s="240"/>
      <c r="LFK44" s="240"/>
      <c r="LFL44" s="240"/>
      <c r="LFM44" s="240"/>
      <c r="LFN44" s="240"/>
      <c r="LFO44" s="240"/>
      <c r="LFP44" s="240"/>
      <c r="LFQ44" s="240"/>
      <c r="LFR44" s="240"/>
      <c r="LFS44" s="240"/>
      <c r="LFT44" s="240"/>
      <c r="LFU44" s="240"/>
      <c r="LFV44" s="240"/>
      <c r="LFW44" s="240"/>
      <c r="LFX44" s="240"/>
      <c r="LFY44" s="240"/>
      <c r="LFZ44" s="240"/>
      <c r="LGA44" s="240"/>
      <c r="LGB44" s="240"/>
      <c r="LGC44" s="240"/>
      <c r="LGD44" s="240"/>
      <c r="LGE44" s="240"/>
      <c r="LGF44" s="240"/>
      <c r="LGG44" s="240"/>
      <c r="LGH44" s="240"/>
      <c r="LGI44" s="240"/>
      <c r="LGJ44" s="240"/>
      <c r="LGK44" s="240"/>
      <c r="LGL44" s="240"/>
      <c r="LGM44" s="240"/>
      <c r="LGN44" s="240"/>
      <c r="LGO44" s="240"/>
      <c r="LGP44" s="240"/>
      <c r="LGQ44" s="240"/>
      <c r="LGR44" s="240"/>
      <c r="LGS44" s="240"/>
      <c r="LGT44" s="240"/>
      <c r="LGU44" s="240"/>
      <c r="LGV44" s="240"/>
      <c r="LGW44" s="240"/>
      <c r="LGX44" s="240"/>
      <c r="LGY44" s="240"/>
      <c r="LGZ44" s="240"/>
      <c r="LHA44" s="240"/>
      <c r="LHB44" s="240"/>
      <c r="LHC44" s="240"/>
      <c r="LHD44" s="240"/>
      <c r="LHE44" s="240"/>
      <c r="LHF44" s="240"/>
      <c r="LHG44" s="240"/>
      <c r="LHH44" s="240"/>
      <c r="LHI44" s="240"/>
      <c r="LHJ44" s="240"/>
      <c r="LHK44" s="240"/>
      <c r="LHL44" s="240"/>
      <c r="LHM44" s="240"/>
      <c r="LHN44" s="240"/>
      <c r="LHO44" s="240"/>
      <c r="LHP44" s="240"/>
      <c r="LHQ44" s="240"/>
      <c r="LHR44" s="240"/>
      <c r="LHS44" s="240"/>
      <c r="LHT44" s="240"/>
      <c r="LHU44" s="240"/>
      <c r="LHV44" s="240"/>
      <c r="LHW44" s="240"/>
      <c r="LHX44" s="240"/>
      <c r="LHY44" s="240"/>
      <c r="LHZ44" s="240"/>
      <c r="LIA44" s="240"/>
      <c r="LIB44" s="240"/>
      <c r="LIC44" s="240"/>
      <c r="LID44" s="240"/>
      <c r="LIE44" s="240"/>
      <c r="LIF44" s="240"/>
      <c r="LIG44" s="240"/>
      <c r="LIH44" s="240"/>
      <c r="LII44" s="240"/>
      <c r="LIJ44" s="240"/>
      <c r="LIK44" s="240"/>
      <c r="LIL44" s="240"/>
      <c r="LIM44" s="240"/>
      <c r="LIN44" s="240"/>
      <c r="LIO44" s="240"/>
      <c r="LIP44" s="240"/>
      <c r="LIQ44" s="240"/>
      <c r="LIR44" s="240"/>
      <c r="LIS44" s="240"/>
      <c r="LIT44" s="240"/>
      <c r="LIU44" s="240"/>
      <c r="LIV44" s="240"/>
      <c r="LIW44" s="240"/>
      <c r="LIX44" s="240"/>
      <c r="LIY44" s="240"/>
      <c r="LIZ44" s="240"/>
      <c r="LJA44" s="240"/>
      <c r="LJB44" s="240"/>
      <c r="LJC44" s="240"/>
      <c r="LJD44" s="240"/>
      <c r="LJE44" s="240"/>
      <c r="LJF44" s="240"/>
      <c r="LJG44" s="240"/>
      <c r="LJH44" s="240"/>
      <c r="LJI44" s="240"/>
      <c r="LJJ44" s="240"/>
      <c r="LJK44" s="240"/>
      <c r="LJL44" s="240"/>
      <c r="LJM44" s="240"/>
      <c r="LJN44" s="240"/>
      <c r="LJO44" s="240"/>
      <c r="LJP44" s="240"/>
      <c r="LJQ44" s="240"/>
      <c r="LJR44" s="240"/>
      <c r="LJS44" s="240"/>
      <c r="LJT44" s="240"/>
      <c r="LJU44" s="240"/>
      <c r="LJV44" s="240"/>
      <c r="LJW44" s="240"/>
      <c r="LJX44" s="240"/>
      <c r="LJY44" s="240"/>
      <c r="LJZ44" s="240"/>
      <c r="LKA44" s="240"/>
      <c r="LKB44" s="240"/>
      <c r="LKC44" s="240"/>
      <c r="LKD44" s="240"/>
      <c r="LKE44" s="240"/>
      <c r="LKF44" s="240"/>
      <c r="LKG44" s="240"/>
      <c r="LKH44" s="240"/>
      <c r="LKI44" s="240"/>
      <c r="LKJ44" s="240"/>
      <c r="LKK44" s="240"/>
      <c r="LKL44" s="240"/>
      <c r="LKM44" s="240"/>
      <c r="LKN44" s="240"/>
      <c r="LKO44" s="240"/>
      <c r="LKP44" s="240"/>
      <c r="LKQ44" s="240"/>
      <c r="LKR44" s="240"/>
      <c r="LKS44" s="240"/>
      <c r="LKT44" s="240"/>
      <c r="LKU44" s="240"/>
      <c r="LKV44" s="240"/>
      <c r="LKW44" s="240"/>
      <c r="LKX44" s="240"/>
      <c r="LKY44" s="240"/>
      <c r="LKZ44" s="240"/>
      <c r="LLA44" s="240"/>
      <c r="LLB44" s="240"/>
      <c r="LLC44" s="240"/>
      <c r="LLD44" s="240"/>
      <c r="LLE44" s="240"/>
      <c r="LLF44" s="240"/>
      <c r="LLG44" s="240"/>
      <c r="LLH44" s="240"/>
      <c r="LLI44" s="240"/>
      <c r="LLJ44" s="240"/>
      <c r="LLK44" s="240"/>
      <c r="LLL44" s="240"/>
      <c r="LLM44" s="240"/>
      <c r="LLN44" s="240"/>
      <c r="LLO44" s="240"/>
      <c r="LLP44" s="240"/>
      <c r="LLQ44" s="240"/>
      <c r="LLR44" s="240"/>
      <c r="LLS44" s="240"/>
      <c r="LLT44" s="240"/>
      <c r="LLU44" s="240"/>
      <c r="LLV44" s="240"/>
      <c r="LLW44" s="240"/>
      <c r="LLX44" s="240"/>
      <c r="LLY44" s="240"/>
      <c r="LLZ44" s="240"/>
      <c r="LMA44" s="240"/>
      <c r="LMB44" s="240"/>
      <c r="LMC44" s="240"/>
      <c r="LMD44" s="240"/>
      <c r="LME44" s="240"/>
      <c r="LMF44" s="240"/>
      <c r="LMG44" s="240"/>
      <c r="LMH44" s="240"/>
      <c r="LMI44" s="240"/>
      <c r="LMJ44" s="240"/>
      <c r="LMK44" s="240"/>
      <c r="LML44" s="240"/>
      <c r="LMM44" s="240"/>
      <c r="LMN44" s="240"/>
      <c r="LMO44" s="240"/>
      <c r="LMP44" s="240"/>
      <c r="LMQ44" s="240"/>
      <c r="LMR44" s="240"/>
      <c r="LMS44" s="240"/>
      <c r="LMT44" s="240"/>
      <c r="LMU44" s="240"/>
      <c r="LMV44" s="240"/>
      <c r="LMW44" s="240"/>
      <c r="LMX44" s="240"/>
      <c r="LMY44" s="240"/>
      <c r="LMZ44" s="240"/>
      <c r="LNA44" s="240"/>
      <c r="LNB44" s="240"/>
      <c r="LNC44" s="240"/>
      <c r="LND44" s="240"/>
      <c r="LNE44" s="240"/>
      <c r="LNF44" s="240"/>
      <c r="LNG44" s="240"/>
      <c r="LNH44" s="240"/>
      <c r="LNI44" s="240"/>
      <c r="LNJ44" s="240"/>
      <c r="LNK44" s="240"/>
      <c r="LNL44" s="240"/>
      <c r="LNM44" s="240"/>
      <c r="LNN44" s="240"/>
      <c r="LNO44" s="240"/>
      <c r="LNP44" s="240"/>
      <c r="LNQ44" s="240"/>
      <c r="LNR44" s="240"/>
      <c r="LNS44" s="240"/>
      <c r="LNT44" s="240"/>
      <c r="LNU44" s="240"/>
      <c r="LNV44" s="240"/>
      <c r="LNW44" s="240"/>
      <c r="LNX44" s="240"/>
      <c r="LNY44" s="240"/>
      <c r="LNZ44" s="240"/>
      <c r="LOA44" s="240"/>
      <c r="LOB44" s="240"/>
      <c r="LOC44" s="240"/>
      <c r="LOD44" s="240"/>
      <c r="LOE44" s="240"/>
      <c r="LOF44" s="240"/>
      <c r="LOG44" s="240"/>
      <c r="LOH44" s="240"/>
      <c r="LOI44" s="240"/>
      <c r="LOJ44" s="240"/>
      <c r="LOK44" s="240"/>
      <c r="LOL44" s="240"/>
      <c r="LOM44" s="240"/>
      <c r="LON44" s="240"/>
      <c r="LOO44" s="240"/>
      <c r="LOP44" s="240"/>
      <c r="LOQ44" s="240"/>
      <c r="LOR44" s="240"/>
      <c r="LOS44" s="240"/>
      <c r="LOT44" s="240"/>
      <c r="LOU44" s="240"/>
      <c r="LOV44" s="240"/>
      <c r="LOW44" s="240"/>
      <c r="LOX44" s="240"/>
      <c r="LOY44" s="240"/>
      <c r="LOZ44" s="240"/>
      <c r="LPA44" s="240"/>
      <c r="LPB44" s="240"/>
      <c r="LPC44" s="240"/>
      <c r="LPD44" s="240"/>
      <c r="LPE44" s="240"/>
      <c r="LPF44" s="240"/>
      <c r="LPG44" s="240"/>
      <c r="LPH44" s="240"/>
      <c r="LPI44" s="240"/>
      <c r="LPJ44" s="240"/>
      <c r="LPK44" s="240"/>
      <c r="LPL44" s="240"/>
      <c r="LPM44" s="240"/>
      <c r="LPN44" s="240"/>
      <c r="LPO44" s="240"/>
      <c r="LPP44" s="240"/>
      <c r="LPQ44" s="240"/>
      <c r="LPR44" s="240"/>
      <c r="LPS44" s="240"/>
      <c r="LPT44" s="240"/>
      <c r="LPU44" s="240"/>
      <c r="LPV44" s="240"/>
      <c r="LPW44" s="240"/>
      <c r="LPX44" s="240"/>
      <c r="LPY44" s="240"/>
      <c r="LPZ44" s="240"/>
      <c r="LQA44" s="240"/>
      <c r="LQB44" s="240"/>
      <c r="LQC44" s="240"/>
      <c r="LQD44" s="240"/>
      <c r="LQE44" s="240"/>
      <c r="LQF44" s="240"/>
      <c r="LQG44" s="240"/>
      <c r="LQH44" s="240"/>
      <c r="LQI44" s="240"/>
      <c r="LQJ44" s="240"/>
      <c r="LQK44" s="240"/>
      <c r="LQL44" s="240"/>
      <c r="LQM44" s="240"/>
      <c r="LQN44" s="240"/>
      <c r="LQO44" s="240"/>
      <c r="LQP44" s="240"/>
      <c r="LQQ44" s="240"/>
      <c r="LQR44" s="240"/>
      <c r="LQS44" s="240"/>
      <c r="LQT44" s="240"/>
      <c r="LQU44" s="240"/>
      <c r="LQV44" s="240"/>
      <c r="LQW44" s="240"/>
      <c r="LQX44" s="240"/>
      <c r="LQY44" s="240"/>
      <c r="LQZ44" s="240"/>
      <c r="LRA44" s="240"/>
      <c r="LRB44" s="240"/>
      <c r="LRC44" s="240"/>
      <c r="LRD44" s="240"/>
      <c r="LRE44" s="240"/>
      <c r="LRF44" s="240"/>
      <c r="LRG44" s="240"/>
      <c r="LRH44" s="240"/>
      <c r="LRI44" s="240"/>
      <c r="LRJ44" s="240"/>
      <c r="LRK44" s="240"/>
      <c r="LRL44" s="240"/>
      <c r="LRM44" s="240"/>
      <c r="LRN44" s="240"/>
      <c r="LRO44" s="240"/>
      <c r="LRP44" s="240"/>
      <c r="LRQ44" s="240"/>
      <c r="LRR44" s="240"/>
      <c r="LRS44" s="240"/>
      <c r="LRT44" s="240"/>
      <c r="LRU44" s="240"/>
      <c r="LRV44" s="240"/>
      <c r="LRW44" s="240"/>
      <c r="LRX44" s="240"/>
      <c r="LRY44" s="240"/>
      <c r="LRZ44" s="240"/>
      <c r="LSA44" s="240"/>
      <c r="LSB44" s="240"/>
      <c r="LSC44" s="240"/>
      <c r="LSD44" s="240"/>
      <c r="LSE44" s="240"/>
      <c r="LSF44" s="240"/>
      <c r="LSG44" s="240"/>
      <c r="LSH44" s="240"/>
      <c r="LSI44" s="240"/>
      <c r="LSJ44" s="240"/>
      <c r="LSK44" s="240"/>
      <c r="LSL44" s="240"/>
      <c r="LSM44" s="240"/>
      <c r="LSN44" s="240"/>
      <c r="LSO44" s="240"/>
      <c r="LSP44" s="240"/>
      <c r="LSQ44" s="240"/>
      <c r="LSR44" s="240"/>
      <c r="LSS44" s="240"/>
      <c r="LST44" s="240"/>
      <c r="LSU44" s="240"/>
      <c r="LSV44" s="240"/>
      <c r="LSW44" s="240"/>
      <c r="LSX44" s="240"/>
      <c r="LSY44" s="240"/>
      <c r="LSZ44" s="240"/>
      <c r="LTA44" s="240"/>
      <c r="LTB44" s="240"/>
      <c r="LTC44" s="240"/>
      <c r="LTD44" s="240"/>
      <c r="LTE44" s="240"/>
      <c r="LTF44" s="240"/>
      <c r="LTG44" s="240"/>
      <c r="LTH44" s="240"/>
      <c r="LTI44" s="240"/>
      <c r="LTJ44" s="240"/>
      <c r="LTK44" s="240"/>
      <c r="LTL44" s="240"/>
      <c r="LTM44" s="240"/>
      <c r="LTN44" s="240"/>
      <c r="LTO44" s="240"/>
      <c r="LTP44" s="240"/>
      <c r="LTQ44" s="240"/>
      <c r="LTR44" s="240"/>
      <c r="LTS44" s="240"/>
      <c r="LTT44" s="240"/>
      <c r="LTU44" s="240"/>
      <c r="LTV44" s="240"/>
      <c r="LTW44" s="240"/>
      <c r="LTX44" s="240"/>
      <c r="LTY44" s="240"/>
      <c r="LTZ44" s="240"/>
      <c r="LUA44" s="240"/>
      <c r="LUB44" s="240"/>
      <c r="LUC44" s="240"/>
      <c r="LUD44" s="240"/>
      <c r="LUE44" s="240"/>
      <c r="LUF44" s="240"/>
      <c r="LUG44" s="240"/>
      <c r="LUH44" s="240"/>
      <c r="LUI44" s="240"/>
      <c r="LUJ44" s="240"/>
      <c r="LUK44" s="240"/>
      <c r="LUL44" s="240"/>
      <c r="LUM44" s="240"/>
      <c r="LUN44" s="240"/>
      <c r="LUO44" s="240"/>
      <c r="LUP44" s="240"/>
      <c r="LUQ44" s="240"/>
      <c r="LUR44" s="240"/>
      <c r="LUS44" s="240"/>
      <c r="LUT44" s="240"/>
      <c r="LUU44" s="240"/>
      <c r="LUV44" s="240"/>
      <c r="LUW44" s="240"/>
      <c r="LUX44" s="240"/>
      <c r="LUY44" s="240"/>
      <c r="LUZ44" s="240"/>
      <c r="LVA44" s="240"/>
      <c r="LVB44" s="240"/>
      <c r="LVC44" s="240"/>
      <c r="LVD44" s="240"/>
      <c r="LVE44" s="240"/>
      <c r="LVF44" s="240"/>
      <c r="LVG44" s="240"/>
      <c r="LVH44" s="240"/>
      <c r="LVI44" s="240"/>
      <c r="LVJ44" s="240"/>
      <c r="LVK44" s="240"/>
      <c r="LVL44" s="240"/>
      <c r="LVM44" s="240"/>
      <c r="LVN44" s="240"/>
      <c r="LVO44" s="240"/>
      <c r="LVP44" s="240"/>
      <c r="LVQ44" s="240"/>
      <c r="LVR44" s="240"/>
      <c r="LVS44" s="240"/>
      <c r="LVT44" s="240"/>
      <c r="LVU44" s="240"/>
      <c r="LVV44" s="240"/>
      <c r="LVW44" s="240"/>
      <c r="LVX44" s="240"/>
      <c r="LVY44" s="240"/>
      <c r="LVZ44" s="240"/>
      <c r="LWA44" s="240"/>
      <c r="LWB44" s="240"/>
      <c r="LWC44" s="240"/>
      <c r="LWD44" s="240"/>
      <c r="LWE44" s="240"/>
      <c r="LWF44" s="240"/>
      <c r="LWG44" s="240"/>
      <c r="LWH44" s="240"/>
      <c r="LWI44" s="240"/>
      <c r="LWJ44" s="240"/>
      <c r="LWK44" s="240"/>
      <c r="LWL44" s="240"/>
      <c r="LWM44" s="240"/>
      <c r="LWN44" s="240"/>
      <c r="LWO44" s="240"/>
      <c r="LWP44" s="240"/>
      <c r="LWQ44" s="240"/>
      <c r="LWR44" s="240"/>
      <c r="LWS44" s="240"/>
      <c r="LWT44" s="240"/>
      <c r="LWU44" s="240"/>
      <c r="LWV44" s="240"/>
      <c r="LWW44" s="240"/>
      <c r="LWX44" s="240"/>
      <c r="LWY44" s="240"/>
      <c r="LWZ44" s="240"/>
      <c r="LXA44" s="240"/>
      <c r="LXB44" s="240"/>
      <c r="LXC44" s="240"/>
      <c r="LXD44" s="240"/>
      <c r="LXE44" s="240"/>
      <c r="LXF44" s="240"/>
      <c r="LXG44" s="240"/>
      <c r="LXH44" s="240"/>
      <c r="LXI44" s="240"/>
      <c r="LXJ44" s="240"/>
      <c r="LXK44" s="240"/>
      <c r="LXL44" s="240"/>
      <c r="LXM44" s="240"/>
      <c r="LXN44" s="240"/>
      <c r="LXO44" s="240"/>
      <c r="LXP44" s="240"/>
      <c r="LXQ44" s="240"/>
      <c r="LXR44" s="240"/>
      <c r="LXS44" s="240"/>
      <c r="LXT44" s="240"/>
      <c r="LXU44" s="240"/>
      <c r="LXV44" s="240"/>
      <c r="LXW44" s="240"/>
      <c r="LXX44" s="240"/>
      <c r="LXY44" s="240"/>
      <c r="LXZ44" s="240"/>
      <c r="LYA44" s="240"/>
      <c r="LYB44" s="240"/>
      <c r="LYC44" s="240"/>
      <c r="LYD44" s="240"/>
      <c r="LYE44" s="240"/>
      <c r="LYF44" s="240"/>
      <c r="LYG44" s="240"/>
      <c r="LYH44" s="240"/>
      <c r="LYI44" s="240"/>
      <c r="LYJ44" s="240"/>
      <c r="LYK44" s="240"/>
      <c r="LYL44" s="240"/>
      <c r="LYM44" s="240"/>
      <c r="LYN44" s="240"/>
      <c r="LYO44" s="240"/>
      <c r="LYP44" s="240"/>
      <c r="LYQ44" s="240"/>
      <c r="LYR44" s="240"/>
      <c r="LYS44" s="240"/>
      <c r="LYT44" s="240"/>
      <c r="LYU44" s="240"/>
      <c r="LYV44" s="240"/>
      <c r="LYW44" s="240"/>
      <c r="LYX44" s="240"/>
      <c r="LYY44" s="240"/>
      <c r="LYZ44" s="240"/>
      <c r="LZA44" s="240"/>
      <c r="LZB44" s="240"/>
      <c r="LZC44" s="240"/>
      <c r="LZD44" s="240"/>
      <c r="LZE44" s="240"/>
      <c r="LZF44" s="240"/>
      <c r="LZG44" s="240"/>
      <c r="LZH44" s="240"/>
      <c r="LZI44" s="240"/>
      <c r="LZJ44" s="240"/>
      <c r="LZK44" s="240"/>
      <c r="LZL44" s="240"/>
      <c r="LZM44" s="240"/>
      <c r="LZN44" s="240"/>
      <c r="LZO44" s="240"/>
      <c r="LZP44" s="240"/>
      <c r="LZQ44" s="240"/>
      <c r="LZR44" s="240"/>
      <c r="LZS44" s="240"/>
      <c r="LZT44" s="240"/>
      <c r="LZU44" s="240"/>
      <c r="LZV44" s="240"/>
      <c r="LZW44" s="240"/>
      <c r="LZX44" s="240"/>
      <c r="LZY44" s="240"/>
      <c r="LZZ44" s="240"/>
      <c r="MAA44" s="240"/>
      <c r="MAB44" s="240"/>
      <c r="MAC44" s="240"/>
      <c r="MAD44" s="240"/>
      <c r="MAE44" s="240"/>
      <c r="MAF44" s="240"/>
      <c r="MAG44" s="240"/>
      <c r="MAH44" s="240"/>
      <c r="MAI44" s="240"/>
      <c r="MAJ44" s="240"/>
      <c r="MAK44" s="240"/>
      <c r="MAL44" s="240"/>
      <c r="MAM44" s="240"/>
      <c r="MAN44" s="240"/>
      <c r="MAO44" s="240"/>
      <c r="MAP44" s="240"/>
      <c r="MAQ44" s="240"/>
      <c r="MAR44" s="240"/>
      <c r="MAS44" s="240"/>
      <c r="MAT44" s="240"/>
      <c r="MAU44" s="240"/>
      <c r="MAV44" s="240"/>
      <c r="MAW44" s="240"/>
      <c r="MAX44" s="240"/>
      <c r="MAY44" s="240"/>
      <c r="MAZ44" s="240"/>
      <c r="MBA44" s="240"/>
      <c r="MBB44" s="240"/>
      <c r="MBC44" s="240"/>
      <c r="MBD44" s="240"/>
      <c r="MBE44" s="240"/>
      <c r="MBF44" s="240"/>
      <c r="MBG44" s="240"/>
      <c r="MBH44" s="240"/>
      <c r="MBI44" s="240"/>
      <c r="MBJ44" s="240"/>
      <c r="MBK44" s="240"/>
      <c r="MBL44" s="240"/>
      <c r="MBM44" s="240"/>
      <c r="MBN44" s="240"/>
      <c r="MBO44" s="240"/>
      <c r="MBP44" s="240"/>
      <c r="MBQ44" s="240"/>
      <c r="MBR44" s="240"/>
      <c r="MBS44" s="240"/>
      <c r="MBT44" s="240"/>
      <c r="MBU44" s="240"/>
      <c r="MBV44" s="240"/>
      <c r="MBW44" s="240"/>
      <c r="MBX44" s="240"/>
      <c r="MBY44" s="240"/>
      <c r="MBZ44" s="240"/>
      <c r="MCA44" s="240"/>
      <c r="MCB44" s="240"/>
      <c r="MCC44" s="240"/>
      <c r="MCD44" s="240"/>
      <c r="MCE44" s="240"/>
      <c r="MCF44" s="240"/>
      <c r="MCG44" s="240"/>
      <c r="MCH44" s="240"/>
      <c r="MCI44" s="240"/>
      <c r="MCJ44" s="240"/>
      <c r="MCK44" s="240"/>
      <c r="MCL44" s="240"/>
      <c r="MCM44" s="240"/>
      <c r="MCN44" s="240"/>
      <c r="MCO44" s="240"/>
      <c r="MCP44" s="240"/>
      <c r="MCQ44" s="240"/>
      <c r="MCR44" s="240"/>
      <c r="MCS44" s="240"/>
      <c r="MCT44" s="240"/>
      <c r="MCU44" s="240"/>
      <c r="MCV44" s="240"/>
      <c r="MCW44" s="240"/>
      <c r="MCX44" s="240"/>
      <c r="MCY44" s="240"/>
      <c r="MCZ44" s="240"/>
      <c r="MDA44" s="240"/>
      <c r="MDB44" s="240"/>
      <c r="MDC44" s="240"/>
      <c r="MDD44" s="240"/>
      <c r="MDE44" s="240"/>
      <c r="MDF44" s="240"/>
      <c r="MDG44" s="240"/>
      <c r="MDH44" s="240"/>
      <c r="MDI44" s="240"/>
      <c r="MDJ44" s="240"/>
      <c r="MDK44" s="240"/>
      <c r="MDL44" s="240"/>
      <c r="MDM44" s="240"/>
      <c r="MDN44" s="240"/>
      <c r="MDO44" s="240"/>
      <c r="MDP44" s="240"/>
      <c r="MDQ44" s="240"/>
      <c r="MDR44" s="240"/>
      <c r="MDS44" s="240"/>
      <c r="MDT44" s="240"/>
      <c r="MDU44" s="240"/>
      <c r="MDV44" s="240"/>
      <c r="MDW44" s="240"/>
      <c r="MDX44" s="240"/>
      <c r="MDY44" s="240"/>
      <c r="MDZ44" s="240"/>
      <c r="MEA44" s="240"/>
      <c r="MEB44" s="240"/>
      <c r="MEC44" s="240"/>
      <c r="MED44" s="240"/>
      <c r="MEE44" s="240"/>
      <c r="MEF44" s="240"/>
      <c r="MEG44" s="240"/>
      <c r="MEH44" s="240"/>
      <c r="MEI44" s="240"/>
      <c r="MEJ44" s="240"/>
      <c r="MEK44" s="240"/>
      <c r="MEL44" s="240"/>
      <c r="MEM44" s="240"/>
      <c r="MEN44" s="240"/>
      <c r="MEO44" s="240"/>
      <c r="MEP44" s="240"/>
      <c r="MEQ44" s="240"/>
      <c r="MER44" s="240"/>
      <c r="MES44" s="240"/>
      <c r="MET44" s="240"/>
      <c r="MEU44" s="240"/>
      <c r="MEV44" s="240"/>
      <c r="MEW44" s="240"/>
      <c r="MEX44" s="240"/>
      <c r="MEY44" s="240"/>
      <c r="MEZ44" s="240"/>
      <c r="MFA44" s="240"/>
      <c r="MFB44" s="240"/>
      <c r="MFC44" s="240"/>
      <c r="MFD44" s="240"/>
      <c r="MFE44" s="240"/>
      <c r="MFF44" s="240"/>
      <c r="MFG44" s="240"/>
      <c r="MFH44" s="240"/>
      <c r="MFI44" s="240"/>
      <c r="MFJ44" s="240"/>
      <c r="MFK44" s="240"/>
      <c r="MFL44" s="240"/>
      <c r="MFM44" s="240"/>
      <c r="MFN44" s="240"/>
      <c r="MFO44" s="240"/>
      <c r="MFP44" s="240"/>
      <c r="MFQ44" s="240"/>
      <c r="MFR44" s="240"/>
      <c r="MFS44" s="240"/>
      <c r="MFT44" s="240"/>
      <c r="MFU44" s="240"/>
      <c r="MFV44" s="240"/>
      <c r="MFW44" s="240"/>
      <c r="MFX44" s="240"/>
      <c r="MFY44" s="240"/>
      <c r="MFZ44" s="240"/>
      <c r="MGA44" s="240"/>
      <c r="MGB44" s="240"/>
      <c r="MGC44" s="240"/>
      <c r="MGD44" s="240"/>
      <c r="MGE44" s="240"/>
      <c r="MGF44" s="240"/>
      <c r="MGG44" s="240"/>
      <c r="MGH44" s="240"/>
      <c r="MGI44" s="240"/>
      <c r="MGJ44" s="240"/>
      <c r="MGK44" s="240"/>
      <c r="MGL44" s="240"/>
      <c r="MGM44" s="240"/>
      <c r="MGN44" s="240"/>
      <c r="MGO44" s="240"/>
      <c r="MGP44" s="240"/>
      <c r="MGQ44" s="240"/>
      <c r="MGR44" s="240"/>
      <c r="MGS44" s="240"/>
      <c r="MGT44" s="240"/>
      <c r="MGU44" s="240"/>
      <c r="MGV44" s="240"/>
      <c r="MGW44" s="240"/>
      <c r="MGX44" s="240"/>
      <c r="MGY44" s="240"/>
      <c r="MGZ44" s="240"/>
      <c r="MHA44" s="240"/>
      <c r="MHB44" s="240"/>
      <c r="MHC44" s="240"/>
      <c r="MHD44" s="240"/>
      <c r="MHE44" s="240"/>
      <c r="MHF44" s="240"/>
      <c r="MHG44" s="240"/>
      <c r="MHH44" s="240"/>
      <c r="MHI44" s="240"/>
      <c r="MHJ44" s="240"/>
      <c r="MHK44" s="240"/>
      <c r="MHL44" s="240"/>
      <c r="MHM44" s="240"/>
      <c r="MHN44" s="240"/>
      <c r="MHO44" s="240"/>
      <c r="MHP44" s="240"/>
      <c r="MHQ44" s="240"/>
      <c r="MHR44" s="240"/>
      <c r="MHS44" s="240"/>
      <c r="MHT44" s="240"/>
      <c r="MHU44" s="240"/>
      <c r="MHV44" s="240"/>
      <c r="MHW44" s="240"/>
      <c r="MHX44" s="240"/>
      <c r="MHY44" s="240"/>
      <c r="MHZ44" s="240"/>
      <c r="MIA44" s="240"/>
      <c r="MIB44" s="240"/>
      <c r="MIC44" s="240"/>
      <c r="MID44" s="240"/>
      <c r="MIE44" s="240"/>
      <c r="MIF44" s="240"/>
      <c r="MIG44" s="240"/>
      <c r="MIH44" s="240"/>
      <c r="MII44" s="240"/>
      <c r="MIJ44" s="240"/>
      <c r="MIK44" s="240"/>
      <c r="MIL44" s="240"/>
      <c r="MIM44" s="240"/>
      <c r="MIN44" s="240"/>
      <c r="MIO44" s="240"/>
      <c r="MIP44" s="240"/>
      <c r="MIQ44" s="240"/>
      <c r="MIR44" s="240"/>
      <c r="MIS44" s="240"/>
      <c r="MIT44" s="240"/>
      <c r="MIU44" s="240"/>
      <c r="MIV44" s="240"/>
      <c r="MIW44" s="240"/>
      <c r="MIX44" s="240"/>
      <c r="MIY44" s="240"/>
      <c r="MIZ44" s="240"/>
      <c r="MJA44" s="240"/>
      <c r="MJB44" s="240"/>
      <c r="MJC44" s="240"/>
      <c r="MJD44" s="240"/>
      <c r="MJE44" s="240"/>
      <c r="MJF44" s="240"/>
      <c r="MJG44" s="240"/>
      <c r="MJH44" s="240"/>
      <c r="MJI44" s="240"/>
      <c r="MJJ44" s="240"/>
      <c r="MJK44" s="240"/>
      <c r="MJL44" s="240"/>
      <c r="MJM44" s="240"/>
      <c r="MJN44" s="240"/>
      <c r="MJO44" s="240"/>
      <c r="MJP44" s="240"/>
      <c r="MJQ44" s="240"/>
      <c r="MJR44" s="240"/>
      <c r="MJS44" s="240"/>
      <c r="MJT44" s="240"/>
      <c r="MJU44" s="240"/>
      <c r="MJV44" s="240"/>
      <c r="MJW44" s="240"/>
      <c r="MJX44" s="240"/>
      <c r="MJY44" s="240"/>
      <c r="MJZ44" s="240"/>
      <c r="MKA44" s="240"/>
      <c r="MKB44" s="240"/>
      <c r="MKC44" s="240"/>
      <c r="MKD44" s="240"/>
      <c r="MKE44" s="240"/>
      <c r="MKF44" s="240"/>
      <c r="MKG44" s="240"/>
      <c r="MKH44" s="240"/>
      <c r="MKI44" s="240"/>
      <c r="MKJ44" s="240"/>
      <c r="MKK44" s="240"/>
      <c r="MKL44" s="240"/>
      <c r="MKM44" s="240"/>
      <c r="MKN44" s="240"/>
      <c r="MKO44" s="240"/>
      <c r="MKP44" s="240"/>
      <c r="MKQ44" s="240"/>
      <c r="MKR44" s="240"/>
      <c r="MKS44" s="240"/>
      <c r="MKT44" s="240"/>
      <c r="MKU44" s="240"/>
      <c r="MKV44" s="240"/>
      <c r="MKW44" s="240"/>
      <c r="MKX44" s="240"/>
      <c r="MKY44" s="240"/>
      <c r="MKZ44" s="240"/>
      <c r="MLA44" s="240"/>
      <c r="MLB44" s="240"/>
      <c r="MLC44" s="240"/>
      <c r="MLD44" s="240"/>
      <c r="MLE44" s="240"/>
      <c r="MLF44" s="240"/>
      <c r="MLG44" s="240"/>
      <c r="MLH44" s="240"/>
      <c r="MLI44" s="240"/>
      <c r="MLJ44" s="240"/>
      <c r="MLK44" s="240"/>
      <c r="MLL44" s="240"/>
      <c r="MLM44" s="240"/>
      <c r="MLN44" s="240"/>
      <c r="MLO44" s="240"/>
      <c r="MLP44" s="240"/>
      <c r="MLQ44" s="240"/>
      <c r="MLR44" s="240"/>
      <c r="MLS44" s="240"/>
      <c r="MLT44" s="240"/>
      <c r="MLU44" s="240"/>
      <c r="MLV44" s="240"/>
      <c r="MLW44" s="240"/>
      <c r="MLX44" s="240"/>
      <c r="MLY44" s="240"/>
      <c r="MLZ44" s="240"/>
      <c r="MMA44" s="240"/>
      <c r="MMB44" s="240"/>
      <c r="MMC44" s="240"/>
      <c r="MMD44" s="240"/>
      <c r="MME44" s="240"/>
      <c r="MMF44" s="240"/>
      <c r="MMG44" s="240"/>
      <c r="MMH44" s="240"/>
      <c r="MMI44" s="240"/>
      <c r="MMJ44" s="240"/>
      <c r="MMK44" s="240"/>
      <c r="MML44" s="240"/>
      <c r="MMM44" s="240"/>
      <c r="MMN44" s="240"/>
      <c r="MMO44" s="240"/>
      <c r="MMP44" s="240"/>
      <c r="MMQ44" s="240"/>
      <c r="MMR44" s="240"/>
      <c r="MMS44" s="240"/>
      <c r="MMT44" s="240"/>
      <c r="MMU44" s="240"/>
      <c r="MMV44" s="240"/>
      <c r="MMW44" s="240"/>
      <c r="MMX44" s="240"/>
      <c r="MMY44" s="240"/>
      <c r="MMZ44" s="240"/>
      <c r="MNA44" s="240"/>
      <c r="MNB44" s="240"/>
      <c r="MNC44" s="240"/>
      <c r="MND44" s="240"/>
      <c r="MNE44" s="240"/>
      <c r="MNF44" s="240"/>
      <c r="MNG44" s="240"/>
      <c r="MNH44" s="240"/>
      <c r="MNI44" s="240"/>
      <c r="MNJ44" s="240"/>
      <c r="MNK44" s="240"/>
      <c r="MNL44" s="240"/>
      <c r="MNM44" s="240"/>
      <c r="MNN44" s="240"/>
      <c r="MNO44" s="240"/>
      <c r="MNP44" s="240"/>
      <c r="MNQ44" s="240"/>
      <c r="MNR44" s="240"/>
      <c r="MNS44" s="240"/>
      <c r="MNT44" s="240"/>
      <c r="MNU44" s="240"/>
      <c r="MNV44" s="240"/>
      <c r="MNW44" s="240"/>
      <c r="MNX44" s="240"/>
      <c r="MNY44" s="240"/>
      <c r="MNZ44" s="240"/>
      <c r="MOA44" s="240"/>
      <c r="MOB44" s="240"/>
      <c r="MOC44" s="240"/>
      <c r="MOD44" s="240"/>
      <c r="MOE44" s="240"/>
      <c r="MOF44" s="240"/>
      <c r="MOG44" s="240"/>
      <c r="MOH44" s="240"/>
      <c r="MOI44" s="240"/>
      <c r="MOJ44" s="240"/>
      <c r="MOK44" s="240"/>
      <c r="MOL44" s="240"/>
      <c r="MOM44" s="240"/>
      <c r="MON44" s="240"/>
      <c r="MOO44" s="240"/>
      <c r="MOP44" s="240"/>
      <c r="MOQ44" s="240"/>
      <c r="MOR44" s="240"/>
      <c r="MOS44" s="240"/>
      <c r="MOT44" s="240"/>
      <c r="MOU44" s="240"/>
      <c r="MOV44" s="240"/>
      <c r="MOW44" s="240"/>
      <c r="MOX44" s="240"/>
      <c r="MOY44" s="240"/>
      <c r="MOZ44" s="240"/>
      <c r="MPA44" s="240"/>
      <c r="MPB44" s="240"/>
      <c r="MPC44" s="240"/>
      <c r="MPD44" s="240"/>
      <c r="MPE44" s="240"/>
      <c r="MPF44" s="240"/>
      <c r="MPG44" s="240"/>
      <c r="MPH44" s="240"/>
      <c r="MPI44" s="240"/>
      <c r="MPJ44" s="240"/>
      <c r="MPK44" s="240"/>
      <c r="MPL44" s="240"/>
      <c r="MPM44" s="240"/>
      <c r="MPN44" s="240"/>
      <c r="MPO44" s="240"/>
      <c r="MPP44" s="240"/>
      <c r="MPQ44" s="240"/>
      <c r="MPR44" s="240"/>
      <c r="MPS44" s="240"/>
      <c r="MPT44" s="240"/>
      <c r="MPU44" s="240"/>
      <c r="MPV44" s="240"/>
      <c r="MPW44" s="240"/>
      <c r="MPX44" s="240"/>
      <c r="MPY44" s="240"/>
      <c r="MPZ44" s="240"/>
      <c r="MQA44" s="240"/>
      <c r="MQB44" s="240"/>
      <c r="MQC44" s="240"/>
      <c r="MQD44" s="240"/>
      <c r="MQE44" s="240"/>
      <c r="MQF44" s="240"/>
      <c r="MQG44" s="240"/>
      <c r="MQH44" s="240"/>
      <c r="MQI44" s="240"/>
      <c r="MQJ44" s="240"/>
      <c r="MQK44" s="240"/>
      <c r="MQL44" s="240"/>
      <c r="MQM44" s="240"/>
      <c r="MQN44" s="240"/>
      <c r="MQO44" s="240"/>
      <c r="MQP44" s="240"/>
      <c r="MQQ44" s="240"/>
      <c r="MQR44" s="240"/>
      <c r="MQS44" s="240"/>
      <c r="MQT44" s="240"/>
      <c r="MQU44" s="240"/>
      <c r="MQV44" s="240"/>
      <c r="MQW44" s="240"/>
      <c r="MQX44" s="240"/>
      <c r="MQY44" s="240"/>
      <c r="MQZ44" s="240"/>
      <c r="MRA44" s="240"/>
      <c r="MRB44" s="240"/>
      <c r="MRC44" s="240"/>
      <c r="MRD44" s="240"/>
      <c r="MRE44" s="240"/>
      <c r="MRF44" s="240"/>
      <c r="MRG44" s="240"/>
      <c r="MRH44" s="240"/>
      <c r="MRI44" s="240"/>
      <c r="MRJ44" s="240"/>
      <c r="MRK44" s="240"/>
      <c r="MRL44" s="240"/>
      <c r="MRM44" s="240"/>
      <c r="MRN44" s="240"/>
      <c r="MRO44" s="240"/>
      <c r="MRP44" s="240"/>
      <c r="MRQ44" s="240"/>
      <c r="MRR44" s="240"/>
      <c r="MRS44" s="240"/>
      <c r="MRT44" s="240"/>
      <c r="MRU44" s="240"/>
      <c r="MRV44" s="240"/>
      <c r="MRW44" s="240"/>
      <c r="MRX44" s="240"/>
      <c r="MRY44" s="240"/>
      <c r="MRZ44" s="240"/>
      <c r="MSA44" s="240"/>
      <c r="MSB44" s="240"/>
      <c r="MSC44" s="240"/>
      <c r="MSD44" s="240"/>
      <c r="MSE44" s="240"/>
      <c r="MSF44" s="240"/>
      <c r="MSG44" s="240"/>
      <c r="MSH44" s="240"/>
      <c r="MSI44" s="240"/>
      <c r="MSJ44" s="240"/>
      <c r="MSK44" s="240"/>
      <c r="MSL44" s="240"/>
      <c r="MSM44" s="240"/>
      <c r="MSN44" s="240"/>
      <c r="MSO44" s="240"/>
      <c r="MSP44" s="240"/>
      <c r="MSQ44" s="240"/>
      <c r="MSR44" s="240"/>
      <c r="MSS44" s="240"/>
      <c r="MST44" s="240"/>
      <c r="MSU44" s="240"/>
      <c r="MSV44" s="240"/>
      <c r="MSW44" s="240"/>
      <c r="MSX44" s="240"/>
      <c r="MSY44" s="240"/>
      <c r="MSZ44" s="240"/>
      <c r="MTA44" s="240"/>
      <c r="MTB44" s="240"/>
      <c r="MTC44" s="240"/>
      <c r="MTD44" s="240"/>
      <c r="MTE44" s="240"/>
      <c r="MTF44" s="240"/>
      <c r="MTG44" s="240"/>
      <c r="MTH44" s="240"/>
      <c r="MTI44" s="240"/>
      <c r="MTJ44" s="240"/>
      <c r="MTK44" s="240"/>
      <c r="MTL44" s="240"/>
      <c r="MTM44" s="240"/>
      <c r="MTN44" s="240"/>
      <c r="MTO44" s="240"/>
      <c r="MTP44" s="240"/>
      <c r="MTQ44" s="240"/>
      <c r="MTR44" s="240"/>
      <c r="MTS44" s="240"/>
      <c r="MTT44" s="240"/>
      <c r="MTU44" s="240"/>
      <c r="MTV44" s="240"/>
      <c r="MTW44" s="240"/>
      <c r="MTX44" s="240"/>
      <c r="MTY44" s="240"/>
      <c r="MTZ44" s="240"/>
      <c r="MUA44" s="240"/>
      <c r="MUB44" s="240"/>
      <c r="MUC44" s="240"/>
      <c r="MUD44" s="240"/>
      <c r="MUE44" s="240"/>
      <c r="MUF44" s="240"/>
      <c r="MUG44" s="240"/>
      <c r="MUH44" s="240"/>
      <c r="MUI44" s="240"/>
      <c r="MUJ44" s="240"/>
      <c r="MUK44" s="240"/>
      <c r="MUL44" s="240"/>
      <c r="MUM44" s="240"/>
      <c r="MUN44" s="240"/>
      <c r="MUO44" s="240"/>
      <c r="MUP44" s="240"/>
      <c r="MUQ44" s="240"/>
      <c r="MUR44" s="240"/>
      <c r="MUS44" s="240"/>
      <c r="MUT44" s="240"/>
      <c r="MUU44" s="240"/>
      <c r="MUV44" s="240"/>
      <c r="MUW44" s="240"/>
      <c r="MUX44" s="240"/>
      <c r="MUY44" s="240"/>
      <c r="MUZ44" s="240"/>
      <c r="MVA44" s="240"/>
      <c r="MVB44" s="240"/>
      <c r="MVC44" s="240"/>
      <c r="MVD44" s="240"/>
      <c r="MVE44" s="240"/>
      <c r="MVF44" s="240"/>
      <c r="MVG44" s="240"/>
      <c r="MVH44" s="240"/>
      <c r="MVI44" s="240"/>
      <c r="MVJ44" s="240"/>
      <c r="MVK44" s="240"/>
      <c r="MVL44" s="240"/>
      <c r="MVM44" s="240"/>
      <c r="MVN44" s="240"/>
      <c r="MVO44" s="240"/>
      <c r="MVP44" s="240"/>
      <c r="MVQ44" s="240"/>
      <c r="MVR44" s="240"/>
      <c r="MVS44" s="240"/>
      <c r="MVT44" s="240"/>
      <c r="MVU44" s="240"/>
      <c r="MVV44" s="240"/>
      <c r="MVW44" s="240"/>
      <c r="MVX44" s="240"/>
      <c r="MVY44" s="240"/>
      <c r="MVZ44" s="240"/>
      <c r="MWA44" s="240"/>
      <c r="MWB44" s="240"/>
      <c r="MWC44" s="240"/>
      <c r="MWD44" s="240"/>
      <c r="MWE44" s="240"/>
      <c r="MWF44" s="240"/>
      <c r="MWG44" s="240"/>
      <c r="MWH44" s="240"/>
      <c r="MWI44" s="240"/>
      <c r="MWJ44" s="240"/>
      <c r="MWK44" s="240"/>
      <c r="MWL44" s="240"/>
      <c r="MWM44" s="240"/>
      <c r="MWN44" s="240"/>
      <c r="MWO44" s="240"/>
      <c r="MWP44" s="240"/>
      <c r="MWQ44" s="240"/>
      <c r="MWR44" s="240"/>
      <c r="MWS44" s="240"/>
      <c r="MWT44" s="240"/>
      <c r="MWU44" s="240"/>
      <c r="MWV44" s="240"/>
      <c r="MWW44" s="240"/>
      <c r="MWX44" s="240"/>
      <c r="MWY44" s="240"/>
      <c r="MWZ44" s="240"/>
      <c r="MXA44" s="240"/>
      <c r="MXB44" s="240"/>
      <c r="MXC44" s="240"/>
      <c r="MXD44" s="240"/>
      <c r="MXE44" s="240"/>
      <c r="MXF44" s="240"/>
      <c r="MXG44" s="240"/>
      <c r="MXH44" s="240"/>
      <c r="MXI44" s="240"/>
      <c r="MXJ44" s="240"/>
      <c r="MXK44" s="240"/>
      <c r="MXL44" s="240"/>
      <c r="MXM44" s="240"/>
      <c r="MXN44" s="240"/>
      <c r="MXO44" s="240"/>
      <c r="MXP44" s="240"/>
      <c r="MXQ44" s="240"/>
      <c r="MXR44" s="240"/>
      <c r="MXS44" s="240"/>
      <c r="MXT44" s="240"/>
      <c r="MXU44" s="240"/>
      <c r="MXV44" s="240"/>
      <c r="MXW44" s="240"/>
      <c r="MXX44" s="240"/>
      <c r="MXY44" s="240"/>
      <c r="MXZ44" s="240"/>
      <c r="MYA44" s="240"/>
      <c r="MYB44" s="240"/>
      <c r="MYC44" s="240"/>
      <c r="MYD44" s="240"/>
      <c r="MYE44" s="240"/>
      <c r="MYF44" s="240"/>
      <c r="MYG44" s="240"/>
      <c r="MYH44" s="240"/>
      <c r="MYI44" s="240"/>
      <c r="MYJ44" s="240"/>
      <c r="MYK44" s="240"/>
      <c r="MYL44" s="240"/>
      <c r="MYM44" s="240"/>
      <c r="MYN44" s="240"/>
      <c r="MYO44" s="240"/>
      <c r="MYP44" s="240"/>
      <c r="MYQ44" s="240"/>
      <c r="MYR44" s="240"/>
      <c r="MYS44" s="240"/>
      <c r="MYT44" s="240"/>
      <c r="MYU44" s="240"/>
      <c r="MYV44" s="240"/>
      <c r="MYW44" s="240"/>
      <c r="MYX44" s="240"/>
      <c r="MYY44" s="240"/>
      <c r="MYZ44" s="240"/>
      <c r="MZA44" s="240"/>
      <c r="MZB44" s="240"/>
      <c r="MZC44" s="240"/>
      <c r="MZD44" s="240"/>
      <c r="MZE44" s="240"/>
      <c r="MZF44" s="240"/>
      <c r="MZG44" s="240"/>
      <c r="MZH44" s="240"/>
      <c r="MZI44" s="240"/>
      <c r="MZJ44" s="240"/>
      <c r="MZK44" s="240"/>
      <c r="MZL44" s="240"/>
      <c r="MZM44" s="240"/>
      <c r="MZN44" s="240"/>
      <c r="MZO44" s="240"/>
      <c r="MZP44" s="240"/>
      <c r="MZQ44" s="240"/>
      <c r="MZR44" s="240"/>
      <c r="MZS44" s="240"/>
      <c r="MZT44" s="240"/>
      <c r="MZU44" s="240"/>
      <c r="MZV44" s="240"/>
      <c r="MZW44" s="240"/>
      <c r="MZX44" s="240"/>
      <c r="MZY44" s="240"/>
      <c r="MZZ44" s="240"/>
      <c r="NAA44" s="240"/>
      <c r="NAB44" s="240"/>
      <c r="NAC44" s="240"/>
      <c r="NAD44" s="240"/>
      <c r="NAE44" s="240"/>
      <c r="NAF44" s="240"/>
      <c r="NAG44" s="240"/>
      <c r="NAH44" s="240"/>
      <c r="NAI44" s="240"/>
      <c r="NAJ44" s="240"/>
      <c r="NAK44" s="240"/>
      <c r="NAL44" s="240"/>
      <c r="NAM44" s="240"/>
      <c r="NAN44" s="240"/>
      <c r="NAO44" s="240"/>
      <c r="NAP44" s="240"/>
      <c r="NAQ44" s="240"/>
      <c r="NAR44" s="240"/>
      <c r="NAS44" s="240"/>
      <c r="NAT44" s="240"/>
      <c r="NAU44" s="240"/>
      <c r="NAV44" s="240"/>
      <c r="NAW44" s="240"/>
      <c r="NAX44" s="240"/>
      <c r="NAY44" s="240"/>
      <c r="NAZ44" s="240"/>
      <c r="NBA44" s="240"/>
      <c r="NBB44" s="240"/>
      <c r="NBC44" s="240"/>
      <c r="NBD44" s="240"/>
      <c r="NBE44" s="240"/>
      <c r="NBF44" s="240"/>
      <c r="NBG44" s="240"/>
      <c r="NBH44" s="240"/>
      <c r="NBI44" s="240"/>
      <c r="NBJ44" s="240"/>
      <c r="NBK44" s="240"/>
      <c r="NBL44" s="240"/>
      <c r="NBM44" s="240"/>
      <c r="NBN44" s="240"/>
      <c r="NBO44" s="240"/>
      <c r="NBP44" s="240"/>
      <c r="NBQ44" s="240"/>
      <c r="NBR44" s="240"/>
      <c r="NBS44" s="240"/>
      <c r="NBT44" s="240"/>
      <c r="NBU44" s="240"/>
      <c r="NBV44" s="240"/>
      <c r="NBW44" s="240"/>
      <c r="NBX44" s="240"/>
      <c r="NBY44" s="240"/>
      <c r="NBZ44" s="240"/>
      <c r="NCA44" s="240"/>
      <c r="NCB44" s="240"/>
      <c r="NCC44" s="240"/>
      <c r="NCD44" s="240"/>
      <c r="NCE44" s="240"/>
      <c r="NCF44" s="240"/>
      <c r="NCG44" s="240"/>
      <c r="NCH44" s="240"/>
      <c r="NCI44" s="240"/>
      <c r="NCJ44" s="240"/>
      <c r="NCK44" s="240"/>
      <c r="NCL44" s="240"/>
      <c r="NCM44" s="240"/>
      <c r="NCN44" s="240"/>
      <c r="NCO44" s="240"/>
      <c r="NCP44" s="240"/>
      <c r="NCQ44" s="240"/>
      <c r="NCR44" s="240"/>
      <c r="NCS44" s="240"/>
      <c r="NCT44" s="240"/>
      <c r="NCU44" s="240"/>
      <c r="NCV44" s="240"/>
      <c r="NCW44" s="240"/>
      <c r="NCX44" s="240"/>
      <c r="NCY44" s="240"/>
      <c r="NCZ44" s="240"/>
      <c r="NDA44" s="240"/>
      <c r="NDB44" s="240"/>
      <c r="NDC44" s="240"/>
      <c r="NDD44" s="240"/>
      <c r="NDE44" s="240"/>
      <c r="NDF44" s="240"/>
      <c r="NDG44" s="240"/>
      <c r="NDH44" s="240"/>
      <c r="NDI44" s="240"/>
      <c r="NDJ44" s="240"/>
      <c r="NDK44" s="240"/>
      <c r="NDL44" s="240"/>
      <c r="NDM44" s="240"/>
      <c r="NDN44" s="240"/>
      <c r="NDO44" s="240"/>
      <c r="NDP44" s="240"/>
      <c r="NDQ44" s="240"/>
      <c r="NDR44" s="240"/>
      <c r="NDS44" s="240"/>
      <c r="NDT44" s="240"/>
      <c r="NDU44" s="240"/>
      <c r="NDV44" s="240"/>
      <c r="NDW44" s="240"/>
      <c r="NDX44" s="240"/>
      <c r="NDY44" s="240"/>
      <c r="NDZ44" s="240"/>
      <c r="NEA44" s="240"/>
      <c r="NEB44" s="240"/>
      <c r="NEC44" s="240"/>
      <c r="NED44" s="240"/>
      <c r="NEE44" s="240"/>
      <c r="NEF44" s="240"/>
      <c r="NEG44" s="240"/>
      <c r="NEH44" s="240"/>
      <c r="NEI44" s="240"/>
      <c r="NEJ44" s="240"/>
      <c r="NEK44" s="240"/>
      <c r="NEL44" s="240"/>
      <c r="NEM44" s="240"/>
      <c r="NEN44" s="240"/>
      <c r="NEO44" s="240"/>
      <c r="NEP44" s="240"/>
      <c r="NEQ44" s="240"/>
      <c r="NER44" s="240"/>
      <c r="NES44" s="240"/>
      <c r="NET44" s="240"/>
      <c r="NEU44" s="240"/>
      <c r="NEV44" s="240"/>
      <c r="NEW44" s="240"/>
      <c r="NEX44" s="240"/>
      <c r="NEY44" s="240"/>
      <c r="NEZ44" s="240"/>
      <c r="NFA44" s="240"/>
      <c r="NFB44" s="240"/>
      <c r="NFC44" s="240"/>
      <c r="NFD44" s="240"/>
      <c r="NFE44" s="240"/>
      <c r="NFF44" s="240"/>
      <c r="NFG44" s="240"/>
      <c r="NFH44" s="240"/>
      <c r="NFI44" s="240"/>
      <c r="NFJ44" s="240"/>
      <c r="NFK44" s="240"/>
      <c r="NFL44" s="240"/>
      <c r="NFM44" s="240"/>
      <c r="NFN44" s="240"/>
      <c r="NFO44" s="240"/>
      <c r="NFP44" s="240"/>
      <c r="NFQ44" s="240"/>
      <c r="NFR44" s="240"/>
      <c r="NFS44" s="240"/>
      <c r="NFT44" s="240"/>
      <c r="NFU44" s="240"/>
      <c r="NFV44" s="240"/>
      <c r="NFW44" s="240"/>
      <c r="NFX44" s="240"/>
      <c r="NFY44" s="240"/>
      <c r="NFZ44" s="240"/>
      <c r="NGA44" s="240"/>
      <c r="NGB44" s="240"/>
      <c r="NGC44" s="240"/>
      <c r="NGD44" s="240"/>
      <c r="NGE44" s="240"/>
      <c r="NGF44" s="240"/>
      <c r="NGG44" s="240"/>
      <c r="NGH44" s="240"/>
      <c r="NGI44" s="240"/>
      <c r="NGJ44" s="240"/>
      <c r="NGK44" s="240"/>
      <c r="NGL44" s="240"/>
      <c r="NGM44" s="240"/>
      <c r="NGN44" s="240"/>
      <c r="NGO44" s="240"/>
      <c r="NGP44" s="240"/>
      <c r="NGQ44" s="240"/>
      <c r="NGR44" s="240"/>
      <c r="NGS44" s="240"/>
      <c r="NGT44" s="240"/>
      <c r="NGU44" s="240"/>
      <c r="NGV44" s="240"/>
      <c r="NGW44" s="240"/>
      <c r="NGX44" s="240"/>
      <c r="NGY44" s="240"/>
      <c r="NGZ44" s="240"/>
      <c r="NHA44" s="240"/>
      <c r="NHB44" s="240"/>
      <c r="NHC44" s="240"/>
      <c r="NHD44" s="240"/>
      <c r="NHE44" s="240"/>
      <c r="NHF44" s="240"/>
      <c r="NHG44" s="240"/>
      <c r="NHH44" s="240"/>
      <c r="NHI44" s="240"/>
      <c r="NHJ44" s="240"/>
      <c r="NHK44" s="240"/>
      <c r="NHL44" s="240"/>
      <c r="NHM44" s="240"/>
      <c r="NHN44" s="240"/>
      <c r="NHO44" s="240"/>
      <c r="NHP44" s="240"/>
      <c r="NHQ44" s="240"/>
      <c r="NHR44" s="240"/>
      <c r="NHS44" s="240"/>
      <c r="NHT44" s="240"/>
      <c r="NHU44" s="240"/>
      <c r="NHV44" s="240"/>
      <c r="NHW44" s="240"/>
      <c r="NHX44" s="240"/>
      <c r="NHY44" s="240"/>
      <c r="NHZ44" s="240"/>
      <c r="NIA44" s="240"/>
      <c r="NIB44" s="240"/>
      <c r="NIC44" s="240"/>
      <c r="NID44" s="240"/>
      <c r="NIE44" s="240"/>
      <c r="NIF44" s="240"/>
      <c r="NIG44" s="240"/>
      <c r="NIH44" s="240"/>
      <c r="NII44" s="240"/>
      <c r="NIJ44" s="240"/>
      <c r="NIK44" s="240"/>
      <c r="NIL44" s="240"/>
      <c r="NIM44" s="240"/>
      <c r="NIN44" s="240"/>
      <c r="NIO44" s="240"/>
      <c r="NIP44" s="240"/>
      <c r="NIQ44" s="240"/>
      <c r="NIR44" s="240"/>
      <c r="NIS44" s="240"/>
      <c r="NIT44" s="240"/>
      <c r="NIU44" s="240"/>
      <c r="NIV44" s="240"/>
      <c r="NIW44" s="240"/>
      <c r="NIX44" s="240"/>
      <c r="NIY44" s="240"/>
      <c r="NIZ44" s="240"/>
      <c r="NJA44" s="240"/>
      <c r="NJB44" s="240"/>
      <c r="NJC44" s="240"/>
      <c r="NJD44" s="240"/>
      <c r="NJE44" s="240"/>
      <c r="NJF44" s="240"/>
      <c r="NJG44" s="240"/>
      <c r="NJH44" s="240"/>
      <c r="NJI44" s="240"/>
      <c r="NJJ44" s="240"/>
      <c r="NJK44" s="240"/>
      <c r="NJL44" s="240"/>
      <c r="NJM44" s="240"/>
      <c r="NJN44" s="240"/>
      <c r="NJO44" s="240"/>
      <c r="NJP44" s="240"/>
      <c r="NJQ44" s="240"/>
      <c r="NJR44" s="240"/>
      <c r="NJS44" s="240"/>
      <c r="NJT44" s="240"/>
      <c r="NJU44" s="240"/>
      <c r="NJV44" s="240"/>
      <c r="NJW44" s="240"/>
      <c r="NJX44" s="240"/>
      <c r="NJY44" s="240"/>
      <c r="NJZ44" s="240"/>
      <c r="NKA44" s="240"/>
      <c r="NKB44" s="240"/>
      <c r="NKC44" s="240"/>
      <c r="NKD44" s="240"/>
      <c r="NKE44" s="240"/>
      <c r="NKF44" s="240"/>
      <c r="NKG44" s="240"/>
      <c r="NKH44" s="240"/>
      <c r="NKI44" s="240"/>
      <c r="NKJ44" s="240"/>
      <c r="NKK44" s="240"/>
      <c r="NKL44" s="240"/>
      <c r="NKM44" s="240"/>
      <c r="NKN44" s="240"/>
      <c r="NKO44" s="240"/>
      <c r="NKP44" s="240"/>
      <c r="NKQ44" s="240"/>
      <c r="NKR44" s="240"/>
      <c r="NKS44" s="240"/>
      <c r="NKT44" s="240"/>
      <c r="NKU44" s="240"/>
      <c r="NKV44" s="240"/>
      <c r="NKW44" s="240"/>
      <c r="NKX44" s="240"/>
      <c r="NKY44" s="240"/>
      <c r="NKZ44" s="240"/>
      <c r="NLA44" s="240"/>
      <c r="NLB44" s="240"/>
      <c r="NLC44" s="240"/>
      <c r="NLD44" s="240"/>
      <c r="NLE44" s="240"/>
      <c r="NLF44" s="240"/>
      <c r="NLG44" s="240"/>
      <c r="NLH44" s="240"/>
      <c r="NLI44" s="240"/>
      <c r="NLJ44" s="240"/>
      <c r="NLK44" s="240"/>
      <c r="NLL44" s="240"/>
      <c r="NLM44" s="240"/>
      <c r="NLN44" s="240"/>
      <c r="NLO44" s="240"/>
      <c r="NLP44" s="240"/>
      <c r="NLQ44" s="240"/>
      <c r="NLR44" s="240"/>
      <c r="NLS44" s="240"/>
      <c r="NLT44" s="240"/>
      <c r="NLU44" s="240"/>
      <c r="NLV44" s="240"/>
      <c r="NLW44" s="240"/>
      <c r="NLX44" s="240"/>
      <c r="NLY44" s="240"/>
      <c r="NLZ44" s="240"/>
      <c r="NMA44" s="240"/>
      <c r="NMB44" s="240"/>
      <c r="NMC44" s="240"/>
      <c r="NMD44" s="240"/>
      <c r="NME44" s="240"/>
      <c r="NMF44" s="240"/>
      <c r="NMG44" s="240"/>
      <c r="NMH44" s="240"/>
      <c r="NMI44" s="240"/>
      <c r="NMJ44" s="240"/>
      <c r="NMK44" s="240"/>
      <c r="NML44" s="240"/>
      <c r="NMM44" s="240"/>
      <c r="NMN44" s="240"/>
      <c r="NMO44" s="240"/>
      <c r="NMP44" s="240"/>
      <c r="NMQ44" s="240"/>
      <c r="NMR44" s="240"/>
      <c r="NMS44" s="240"/>
      <c r="NMT44" s="240"/>
      <c r="NMU44" s="240"/>
      <c r="NMV44" s="240"/>
      <c r="NMW44" s="240"/>
      <c r="NMX44" s="240"/>
      <c r="NMY44" s="240"/>
      <c r="NMZ44" s="240"/>
      <c r="NNA44" s="240"/>
      <c r="NNB44" s="240"/>
      <c r="NNC44" s="240"/>
      <c r="NND44" s="240"/>
      <c r="NNE44" s="240"/>
      <c r="NNF44" s="240"/>
      <c r="NNG44" s="240"/>
      <c r="NNH44" s="240"/>
      <c r="NNI44" s="240"/>
      <c r="NNJ44" s="240"/>
      <c r="NNK44" s="240"/>
      <c r="NNL44" s="240"/>
      <c r="NNM44" s="240"/>
      <c r="NNN44" s="240"/>
      <c r="NNO44" s="240"/>
      <c r="NNP44" s="240"/>
      <c r="NNQ44" s="240"/>
      <c r="NNR44" s="240"/>
      <c r="NNS44" s="240"/>
      <c r="NNT44" s="240"/>
      <c r="NNU44" s="240"/>
      <c r="NNV44" s="240"/>
      <c r="NNW44" s="240"/>
      <c r="NNX44" s="240"/>
      <c r="NNY44" s="240"/>
      <c r="NNZ44" s="240"/>
      <c r="NOA44" s="240"/>
      <c r="NOB44" s="240"/>
      <c r="NOC44" s="240"/>
      <c r="NOD44" s="240"/>
      <c r="NOE44" s="240"/>
      <c r="NOF44" s="240"/>
      <c r="NOG44" s="240"/>
      <c r="NOH44" s="240"/>
      <c r="NOI44" s="240"/>
      <c r="NOJ44" s="240"/>
      <c r="NOK44" s="240"/>
      <c r="NOL44" s="240"/>
      <c r="NOM44" s="240"/>
      <c r="NON44" s="240"/>
      <c r="NOO44" s="240"/>
      <c r="NOP44" s="240"/>
      <c r="NOQ44" s="240"/>
      <c r="NOR44" s="240"/>
      <c r="NOS44" s="240"/>
      <c r="NOT44" s="240"/>
      <c r="NOU44" s="240"/>
      <c r="NOV44" s="240"/>
      <c r="NOW44" s="240"/>
      <c r="NOX44" s="240"/>
      <c r="NOY44" s="240"/>
      <c r="NOZ44" s="240"/>
      <c r="NPA44" s="240"/>
      <c r="NPB44" s="240"/>
      <c r="NPC44" s="240"/>
      <c r="NPD44" s="240"/>
      <c r="NPE44" s="240"/>
      <c r="NPF44" s="240"/>
      <c r="NPG44" s="240"/>
      <c r="NPH44" s="240"/>
      <c r="NPI44" s="240"/>
      <c r="NPJ44" s="240"/>
      <c r="NPK44" s="240"/>
      <c r="NPL44" s="240"/>
      <c r="NPM44" s="240"/>
      <c r="NPN44" s="240"/>
      <c r="NPO44" s="240"/>
      <c r="NPP44" s="240"/>
      <c r="NPQ44" s="240"/>
      <c r="NPR44" s="240"/>
      <c r="NPS44" s="240"/>
      <c r="NPT44" s="240"/>
      <c r="NPU44" s="240"/>
      <c r="NPV44" s="240"/>
      <c r="NPW44" s="240"/>
      <c r="NPX44" s="240"/>
      <c r="NPY44" s="240"/>
      <c r="NPZ44" s="240"/>
      <c r="NQA44" s="240"/>
      <c r="NQB44" s="240"/>
      <c r="NQC44" s="240"/>
      <c r="NQD44" s="240"/>
      <c r="NQE44" s="240"/>
      <c r="NQF44" s="240"/>
      <c r="NQG44" s="240"/>
      <c r="NQH44" s="240"/>
      <c r="NQI44" s="240"/>
      <c r="NQJ44" s="240"/>
      <c r="NQK44" s="240"/>
      <c r="NQL44" s="240"/>
      <c r="NQM44" s="240"/>
      <c r="NQN44" s="240"/>
      <c r="NQO44" s="240"/>
      <c r="NQP44" s="240"/>
      <c r="NQQ44" s="240"/>
      <c r="NQR44" s="240"/>
      <c r="NQS44" s="240"/>
      <c r="NQT44" s="240"/>
      <c r="NQU44" s="240"/>
      <c r="NQV44" s="240"/>
      <c r="NQW44" s="240"/>
      <c r="NQX44" s="240"/>
      <c r="NQY44" s="240"/>
      <c r="NQZ44" s="240"/>
      <c r="NRA44" s="240"/>
      <c r="NRB44" s="240"/>
      <c r="NRC44" s="240"/>
      <c r="NRD44" s="240"/>
      <c r="NRE44" s="240"/>
      <c r="NRF44" s="240"/>
      <c r="NRG44" s="240"/>
      <c r="NRH44" s="240"/>
      <c r="NRI44" s="240"/>
      <c r="NRJ44" s="240"/>
      <c r="NRK44" s="240"/>
      <c r="NRL44" s="240"/>
      <c r="NRM44" s="240"/>
      <c r="NRN44" s="240"/>
      <c r="NRO44" s="240"/>
      <c r="NRP44" s="240"/>
      <c r="NRQ44" s="240"/>
      <c r="NRR44" s="240"/>
      <c r="NRS44" s="240"/>
      <c r="NRT44" s="240"/>
      <c r="NRU44" s="240"/>
      <c r="NRV44" s="240"/>
      <c r="NRW44" s="240"/>
      <c r="NRX44" s="240"/>
      <c r="NRY44" s="240"/>
      <c r="NRZ44" s="240"/>
      <c r="NSA44" s="240"/>
      <c r="NSB44" s="240"/>
      <c r="NSC44" s="240"/>
      <c r="NSD44" s="240"/>
      <c r="NSE44" s="240"/>
      <c r="NSF44" s="240"/>
      <c r="NSG44" s="240"/>
      <c r="NSH44" s="240"/>
      <c r="NSI44" s="240"/>
      <c r="NSJ44" s="240"/>
      <c r="NSK44" s="240"/>
      <c r="NSL44" s="240"/>
      <c r="NSM44" s="240"/>
      <c r="NSN44" s="240"/>
      <c r="NSO44" s="240"/>
      <c r="NSP44" s="240"/>
      <c r="NSQ44" s="240"/>
      <c r="NSR44" s="240"/>
      <c r="NSS44" s="240"/>
      <c r="NST44" s="240"/>
      <c r="NSU44" s="240"/>
      <c r="NSV44" s="240"/>
      <c r="NSW44" s="240"/>
      <c r="NSX44" s="240"/>
      <c r="NSY44" s="240"/>
      <c r="NSZ44" s="240"/>
      <c r="NTA44" s="240"/>
      <c r="NTB44" s="240"/>
      <c r="NTC44" s="240"/>
      <c r="NTD44" s="240"/>
      <c r="NTE44" s="240"/>
      <c r="NTF44" s="240"/>
      <c r="NTG44" s="240"/>
      <c r="NTH44" s="240"/>
      <c r="NTI44" s="240"/>
      <c r="NTJ44" s="240"/>
      <c r="NTK44" s="240"/>
      <c r="NTL44" s="240"/>
      <c r="NTM44" s="240"/>
      <c r="NTN44" s="240"/>
      <c r="NTO44" s="240"/>
      <c r="NTP44" s="240"/>
      <c r="NTQ44" s="240"/>
      <c r="NTR44" s="240"/>
      <c r="NTS44" s="240"/>
      <c r="NTT44" s="240"/>
      <c r="NTU44" s="240"/>
      <c r="NTV44" s="240"/>
      <c r="NTW44" s="240"/>
      <c r="NTX44" s="240"/>
      <c r="NTY44" s="240"/>
      <c r="NTZ44" s="240"/>
      <c r="NUA44" s="240"/>
      <c r="NUB44" s="240"/>
      <c r="NUC44" s="240"/>
      <c r="NUD44" s="240"/>
      <c r="NUE44" s="240"/>
      <c r="NUF44" s="240"/>
      <c r="NUG44" s="240"/>
      <c r="NUH44" s="240"/>
      <c r="NUI44" s="240"/>
      <c r="NUJ44" s="240"/>
      <c r="NUK44" s="240"/>
      <c r="NUL44" s="240"/>
      <c r="NUM44" s="240"/>
      <c r="NUN44" s="240"/>
      <c r="NUO44" s="240"/>
      <c r="NUP44" s="240"/>
      <c r="NUQ44" s="240"/>
      <c r="NUR44" s="240"/>
      <c r="NUS44" s="240"/>
      <c r="NUT44" s="240"/>
      <c r="NUU44" s="240"/>
      <c r="NUV44" s="240"/>
      <c r="NUW44" s="240"/>
      <c r="NUX44" s="240"/>
      <c r="NUY44" s="240"/>
      <c r="NUZ44" s="240"/>
      <c r="NVA44" s="240"/>
      <c r="NVB44" s="240"/>
      <c r="NVC44" s="240"/>
      <c r="NVD44" s="240"/>
      <c r="NVE44" s="240"/>
      <c r="NVF44" s="240"/>
      <c r="NVG44" s="240"/>
      <c r="NVH44" s="240"/>
      <c r="NVI44" s="240"/>
      <c r="NVJ44" s="240"/>
      <c r="NVK44" s="240"/>
      <c r="NVL44" s="240"/>
      <c r="NVM44" s="240"/>
      <c r="NVN44" s="240"/>
      <c r="NVO44" s="240"/>
      <c r="NVP44" s="240"/>
      <c r="NVQ44" s="240"/>
      <c r="NVR44" s="240"/>
      <c r="NVS44" s="240"/>
      <c r="NVT44" s="240"/>
      <c r="NVU44" s="240"/>
      <c r="NVV44" s="240"/>
      <c r="NVW44" s="240"/>
      <c r="NVX44" s="240"/>
      <c r="NVY44" s="240"/>
      <c r="NVZ44" s="240"/>
      <c r="NWA44" s="240"/>
      <c r="NWB44" s="240"/>
      <c r="NWC44" s="240"/>
      <c r="NWD44" s="240"/>
      <c r="NWE44" s="240"/>
      <c r="NWF44" s="240"/>
      <c r="NWG44" s="240"/>
      <c r="NWH44" s="240"/>
      <c r="NWI44" s="240"/>
      <c r="NWJ44" s="240"/>
      <c r="NWK44" s="240"/>
      <c r="NWL44" s="240"/>
      <c r="NWM44" s="240"/>
      <c r="NWN44" s="240"/>
      <c r="NWO44" s="240"/>
      <c r="NWP44" s="240"/>
      <c r="NWQ44" s="240"/>
      <c r="NWR44" s="240"/>
      <c r="NWS44" s="240"/>
      <c r="NWT44" s="240"/>
      <c r="NWU44" s="240"/>
      <c r="NWV44" s="240"/>
      <c r="NWW44" s="240"/>
      <c r="NWX44" s="240"/>
      <c r="NWY44" s="240"/>
      <c r="NWZ44" s="240"/>
      <c r="NXA44" s="240"/>
      <c r="NXB44" s="240"/>
      <c r="NXC44" s="240"/>
      <c r="NXD44" s="240"/>
      <c r="NXE44" s="240"/>
      <c r="NXF44" s="240"/>
      <c r="NXG44" s="240"/>
      <c r="NXH44" s="240"/>
      <c r="NXI44" s="240"/>
      <c r="NXJ44" s="240"/>
      <c r="NXK44" s="240"/>
      <c r="NXL44" s="240"/>
      <c r="NXM44" s="240"/>
      <c r="NXN44" s="240"/>
      <c r="NXO44" s="240"/>
      <c r="NXP44" s="240"/>
      <c r="NXQ44" s="240"/>
      <c r="NXR44" s="240"/>
      <c r="NXS44" s="240"/>
      <c r="NXT44" s="240"/>
      <c r="NXU44" s="240"/>
      <c r="NXV44" s="240"/>
      <c r="NXW44" s="240"/>
      <c r="NXX44" s="240"/>
      <c r="NXY44" s="240"/>
      <c r="NXZ44" s="240"/>
      <c r="NYA44" s="240"/>
      <c r="NYB44" s="240"/>
      <c r="NYC44" s="240"/>
      <c r="NYD44" s="240"/>
      <c r="NYE44" s="240"/>
      <c r="NYF44" s="240"/>
      <c r="NYG44" s="240"/>
      <c r="NYH44" s="240"/>
      <c r="NYI44" s="240"/>
      <c r="NYJ44" s="240"/>
      <c r="NYK44" s="240"/>
      <c r="NYL44" s="240"/>
      <c r="NYM44" s="240"/>
      <c r="NYN44" s="240"/>
      <c r="NYO44" s="240"/>
      <c r="NYP44" s="240"/>
      <c r="NYQ44" s="240"/>
      <c r="NYR44" s="240"/>
      <c r="NYS44" s="240"/>
      <c r="NYT44" s="240"/>
      <c r="NYU44" s="240"/>
      <c r="NYV44" s="240"/>
      <c r="NYW44" s="240"/>
      <c r="NYX44" s="240"/>
      <c r="NYY44" s="240"/>
      <c r="NYZ44" s="240"/>
      <c r="NZA44" s="240"/>
      <c r="NZB44" s="240"/>
      <c r="NZC44" s="240"/>
      <c r="NZD44" s="240"/>
      <c r="NZE44" s="240"/>
      <c r="NZF44" s="240"/>
      <c r="NZG44" s="240"/>
      <c r="NZH44" s="240"/>
      <c r="NZI44" s="240"/>
      <c r="NZJ44" s="240"/>
      <c r="NZK44" s="240"/>
      <c r="NZL44" s="240"/>
      <c r="NZM44" s="240"/>
      <c r="NZN44" s="240"/>
      <c r="NZO44" s="240"/>
      <c r="NZP44" s="240"/>
      <c r="NZQ44" s="240"/>
      <c r="NZR44" s="240"/>
      <c r="NZS44" s="240"/>
      <c r="NZT44" s="240"/>
      <c r="NZU44" s="240"/>
      <c r="NZV44" s="240"/>
      <c r="NZW44" s="240"/>
      <c r="NZX44" s="240"/>
      <c r="NZY44" s="240"/>
      <c r="NZZ44" s="240"/>
      <c r="OAA44" s="240"/>
      <c r="OAB44" s="240"/>
      <c r="OAC44" s="240"/>
      <c r="OAD44" s="240"/>
      <c r="OAE44" s="240"/>
      <c r="OAF44" s="240"/>
      <c r="OAG44" s="240"/>
      <c r="OAH44" s="240"/>
      <c r="OAI44" s="240"/>
      <c r="OAJ44" s="240"/>
      <c r="OAK44" s="240"/>
      <c r="OAL44" s="240"/>
      <c r="OAM44" s="240"/>
      <c r="OAN44" s="240"/>
      <c r="OAO44" s="240"/>
      <c r="OAP44" s="240"/>
      <c r="OAQ44" s="240"/>
      <c r="OAR44" s="240"/>
      <c r="OAS44" s="240"/>
      <c r="OAT44" s="240"/>
      <c r="OAU44" s="240"/>
      <c r="OAV44" s="240"/>
      <c r="OAW44" s="240"/>
      <c r="OAX44" s="240"/>
      <c r="OAY44" s="240"/>
      <c r="OAZ44" s="240"/>
      <c r="OBA44" s="240"/>
      <c r="OBB44" s="240"/>
      <c r="OBC44" s="240"/>
      <c r="OBD44" s="240"/>
      <c r="OBE44" s="240"/>
      <c r="OBF44" s="240"/>
      <c r="OBG44" s="240"/>
      <c r="OBH44" s="240"/>
      <c r="OBI44" s="240"/>
      <c r="OBJ44" s="240"/>
      <c r="OBK44" s="240"/>
      <c r="OBL44" s="240"/>
      <c r="OBM44" s="240"/>
      <c r="OBN44" s="240"/>
      <c r="OBO44" s="240"/>
      <c r="OBP44" s="240"/>
      <c r="OBQ44" s="240"/>
      <c r="OBR44" s="240"/>
      <c r="OBS44" s="240"/>
      <c r="OBT44" s="240"/>
      <c r="OBU44" s="240"/>
      <c r="OBV44" s="240"/>
      <c r="OBW44" s="240"/>
      <c r="OBX44" s="240"/>
      <c r="OBY44" s="240"/>
      <c r="OBZ44" s="240"/>
      <c r="OCA44" s="240"/>
      <c r="OCB44" s="240"/>
      <c r="OCC44" s="240"/>
      <c r="OCD44" s="240"/>
      <c r="OCE44" s="240"/>
      <c r="OCF44" s="240"/>
      <c r="OCG44" s="240"/>
      <c r="OCH44" s="240"/>
      <c r="OCI44" s="240"/>
      <c r="OCJ44" s="240"/>
      <c r="OCK44" s="240"/>
      <c r="OCL44" s="240"/>
      <c r="OCM44" s="240"/>
      <c r="OCN44" s="240"/>
      <c r="OCO44" s="240"/>
      <c r="OCP44" s="240"/>
      <c r="OCQ44" s="240"/>
      <c r="OCR44" s="240"/>
      <c r="OCS44" s="240"/>
      <c r="OCT44" s="240"/>
      <c r="OCU44" s="240"/>
      <c r="OCV44" s="240"/>
      <c r="OCW44" s="240"/>
      <c r="OCX44" s="240"/>
      <c r="OCY44" s="240"/>
      <c r="OCZ44" s="240"/>
      <c r="ODA44" s="240"/>
      <c r="ODB44" s="240"/>
      <c r="ODC44" s="240"/>
      <c r="ODD44" s="240"/>
      <c r="ODE44" s="240"/>
      <c r="ODF44" s="240"/>
      <c r="ODG44" s="240"/>
      <c r="ODH44" s="240"/>
      <c r="ODI44" s="240"/>
      <c r="ODJ44" s="240"/>
      <c r="ODK44" s="240"/>
      <c r="ODL44" s="240"/>
      <c r="ODM44" s="240"/>
      <c r="ODN44" s="240"/>
      <c r="ODO44" s="240"/>
      <c r="ODP44" s="240"/>
      <c r="ODQ44" s="240"/>
      <c r="ODR44" s="240"/>
      <c r="ODS44" s="240"/>
      <c r="ODT44" s="240"/>
      <c r="ODU44" s="240"/>
      <c r="ODV44" s="240"/>
      <c r="ODW44" s="240"/>
      <c r="ODX44" s="240"/>
      <c r="ODY44" s="240"/>
      <c r="ODZ44" s="240"/>
      <c r="OEA44" s="240"/>
      <c r="OEB44" s="240"/>
      <c r="OEC44" s="240"/>
      <c r="OED44" s="240"/>
      <c r="OEE44" s="240"/>
      <c r="OEF44" s="240"/>
      <c r="OEG44" s="240"/>
      <c r="OEH44" s="240"/>
      <c r="OEI44" s="240"/>
      <c r="OEJ44" s="240"/>
      <c r="OEK44" s="240"/>
      <c r="OEL44" s="240"/>
      <c r="OEM44" s="240"/>
      <c r="OEN44" s="240"/>
      <c r="OEO44" s="240"/>
      <c r="OEP44" s="240"/>
      <c r="OEQ44" s="240"/>
      <c r="OER44" s="240"/>
      <c r="OES44" s="240"/>
      <c r="OET44" s="240"/>
      <c r="OEU44" s="240"/>
      <c r="OEV44" s="240"/>
      <c r="OEW44" s="240"/>
      <c r="OEX44" s="240"/>
      <c r="OEY44" s="240"/>
      <c r="OEZ44" s="240"/>
      <c r="OFA44" s="240"/>
      <c r="OFB44" s="240"/>
      <c r="OFC44" s="240"/>
      <c r="OFD44" s="240"/>
      <c r="OFE44" s="240"/>
      <c r="OFF44" s="240"/>
      <c r="OFG44" s="240"/>
      <c r="OFH44" s="240"/>
      <c r="OFI44" s="240"/>
      <c r="OFJ44" s="240"/>
      <c r="OFK44" s="240"/>
      <c r="OFL44" s="240"/>
      <c r="OFM44" s="240"/>
      <c r="OFN44" s="240"/>
      <c r="OFO44" s="240"/>
      <c r="OFP44" s="240"/>
      <c r="OFQ44" s="240"/>
      <c r="OFR44" s="240"/>
      <c r="OFS44" s="240"/>
      <c r="OFT44" s="240"/>
      <c r="OFU44" s="240"/>
      <c r="OFV44" s="240"/>
      <c r="OFW44" s="240"/>
      <c r="OFX44" s="240"/>
      <c r="OFY44" s="240"/>
      <c r="OFZ44" s="240"/>
      <c r="OGA44" s="240"/>
      <c r="OGB44" s="240"/>
      <c r="OGC44" s="240"/>
      <c r="OGD44" s="240"/>
      <c r="OGE44" s="240"/>
      <c r="OGF44" s="240"/>
      <c r="OGG44" s="240"/>
      <c r="OGH44" s="240"/>
      <c r="OGI44" s="240"/>
      <c r="OGJ44" s="240"/>
      <c r="OGK44" s="240"/>
      <c r="OGL44" s="240"/>
      <c r="OGM44" s="240"/>
      <c r="OGN44" s="240"/>
      <c r="OGO44" s="240"/>
      <c r="OGP44" s="240"/>
      <c r="OGQ44" s="240"/>
      <c r="OGR44" s="240"/>
      <c r="OGS44" s="240"/>
      <c r="OGT44" s="240"/>
      <c r="OGU44" s="240"/>
      <c r="OGV44" s="240"/>
      <c r="OGW44" s="240"/>
      <c r="OGX44" s="240"/>
      <c r="OGY44" s="240"/>
      <c r="OGZ44" s="240"/>
      <c r="OHA44" s="240"/>
      <c r="OHB44" s="240"/>
      <c r="OHC44" s="240"/>
      <c r="OHD44" s="240"/>
      <c r="OHE44" s="240"/>
      <c r="OHF44" s="240"/>
      <c r="OHG44" s="240"/>
      <c r="OHH44" s="240"/>
      <c r="OHI44" s="240"/>
      <c r="OHJ44" s="240"/>
      <c r="OHK44" s="240"/>
      <c r="OHL44" s="240"/>
      <c r="OHM44" s="240"/>
      <c r="OHN44" s="240"/>
      <c r="OHO44" s="240"/>
      <c r="OHP44" s="240"/>
      <c r="OHQ44" s="240"/>
      <c r="OHR44" s="240"/>
      <c r="OHS44" s="240"/>
      <c r="OHT44" s="240"/>
      <c r="OHU44" s="240"/>
      <c r="OHV44" s="240"/>
      <c r="OHW44" s="240"/>
      <c r="OHX44" s="240"/>
      <c r="OHY44" s="240"/>
      <c r="OHZ44" s="240"/>
      <c r="OIA44" s="240"/>
      <c r="OIB44" s="240"/>
      <c r="OIC44" s="240"/>
      <c r="OID44" s="240"/>
      <c r="OIE44" s="240"/>
      <c r="OIF44" s="240"/>
      <c r="OIG44" s="240"/>
      <c r="OIH44" s="240"/>
      <c r="OII44" s="240"/>
      <c r="OIJ44" s="240"/>
      <c r="OIK44" s="240"/>
      <c r="OIL44" s="240"/>
      <c r="OIM44" s="240"/>
      <c r="OIN44" s="240"/>
      <c r="OIO44" s="240"/>
      <c r="OIP44" s="240"/>
      <c r="OIQ44" s="240"/>
      <c r="OIR44" s="240"/>
      <c r="OIS44" s="240"/>
      <c r="OIT44" s="240"/>
      <c r="OIU44" s="240"/>
      <c r="OIV44" s="240"/>
      <c r="OIW44" s="240"/>
      <c r="OIX44" s="240"/>
      <c r="OIY44" s="240"/>
      <c r="OIZ44" s="240"/>
      <c r="OJA44" s="240"/>
      <c r="OJB44" s="240"/>
      <c r="OJC44" s="240"/>
      <c r="OJD44" s="240"/>
      <c r="OJE44" s="240"/>
      <c r="OJF44" s="240"/>
      <c r="OJG44" s="240"/>
      <c r="OJH44" s="240"/>
      <c r="OJI44" s="240"/>
      <c r="OJJ44" s="240"/>
      <c r="OJK44" s="240"/>
      <c r="OJL44" s="240"/>
      <c r="OJM44" s="240"/>
      <c r="OJN44" s="240"/>
      <c r="OJO44" s="240"/>
      <c r="OJP44" s="240"/>
      <c r="OJQ44" s="240"/>
      <c r="OJR44" s="240"/>
      <c r="OJS44" s="240"/>
      <c r="OJT44" s="240"/>
      <c r="OJU44" s="240"/>
      <c r="OJV44" s="240"/>
      <c r="OJW44" s="240"/>
      <c r="OJX44" s="240"/>
      <c r="OJY44" s="240"/>
      <c r="OJZ44" s="240"/>
      <c r="OKA44" s="240"/>
      <c r="OKB44" s="240"/>
      <c r="OKC44" s="240"/>
      <c r="OKD44" s="240"/>
      <c r="OKE44" s="240"/>
      <c r="OKF44" s="240"/>
      <c r="OKG44" s="240"/>
      <c r="OKH44" s="240"/>
      <c r="OKI44" s="240"/>
      <c r="OKJ44" s="240"/>
      <c r="OKK44" s="240"/>
      <c r="OKL44" s="240"/>
      <c r="OKM44" s="240"/>
      <c r="OKN44" s="240"/>
      <c r="OKO44" s="240"/>
      <c r="OKP44" s="240"/>
      <c r="OKQ44" s="240"/>
      <c r="OKR44" s="240"/>
      <c r="OKS44" s="240"/>
      <c r="OKT44" s="240"/>
      <c r="OKU44" s="240"/>
      <c r="OKV44" s="240"/>
      <c r="OKW44" s="240"/>
      <c r="OKX44" s="240"/>
      <c r="OKY44" s="240"/>
      <c r="OKZ44" s="240"/>
      <c r="OLA44" s="240"/>
      <c r="OLB44" s="240"/>
      <c r="OLC44" s="240"/>
      <c r="OLD44" s="240"/>
      <c r="OLE44" s="240"/>
      <c r="OLF44" s="240"/>
      <c r="OLG44" s="240"/>
      <c r="OLH44" s="240"/>
      <c r="OLI44" s="240"/>
      <c r="OLJ44" s="240"/>
      <c r="OLK44" s="240"/>
      <c r="OLL44" s="240"/>
      <c r="OLM44" s="240"/>
      <c r="OLN44" s="240"/>
      <c r="OLO44" s="240"/>
      <c r="OLP44" s="240"/>
      <c r="OLQ44" s="240"/>
      <c r="OLR44" s="240"/>
      <c r="OLS44" s="240"/>
      <c r="OLT44" s="240"/>
      <c r="OLU44" s="240"/>
      <c r="OLV44" s="240"/>
      <c r="OLW44" s="240"/>
      <c r="OLX44" s="240"/>
      <c r="OLY44" s="240"/>
      <c r="OLZ44" s="240"/>
      <c r="OMA44" s="240"/>
      <c r="OMB44" s="240"/>
      <c r="OMC44" s="240"/>
      <c r="OMD44" s="240"/>
      <c r="OME44" s="240"/>
      <c r="OMF44" s="240"/>
      <c r="OMG44" s="240"/>
      <c r="OMH44" s="240"/>
      <c r="OMI44" s="240"/>
      <c r="OMJ44" s="240"/>
      <c r="OMK44" s="240"/>
      <c r="OML44" s="240"/>
      <c r="OMM44" s="240"/>
      <c r="OMN44" s="240"/>
      <c r="OMO44" s="240"/>
      <c r="OMP44" s="240"/>
      <c r="OMQ44" s="240"/>
      <c r="OMR44" s="240"/>
      <c r="OMS44" s="240"/>
      <c r="OMT44" s="240"/>
      <c r="OMU44" s="240"/>
      <c r="OMV44" s="240"/>
      <c r="OMW44" s="240"/>
      <c r="OMX44" s="240"/>
      <c r="OMY44" s="240"/>
      <c r="OMZ44" s="240"/>
      <c r="ONA44" s="240"/>
      <c r="ONB44" s="240"/>
      <c r="ONC44" s="240"/>
      <c r="OND44" s="240"/>
      <c r="ONE44" s="240"/>
      <c r="ONF44" s="240"/>
      <c r="ONG44" s="240"/>
      <c r="ONH44" s="240"/>
      <c r="ONI44" s="240"/>
      <c r="ONJ44" s="240"/>
      <c r="ONK44" s="240"/>
      <c r="ONL44" s="240"/>
      <c r="ONM44" s="240"/>
      <c r="ONN44" s="240"/>
      <c r="ONO44" s="240"/>
      <c r="ONP44" s="240"/>
      <c r="ONQ44" s="240"/>
      <c r="ONR44" s="240"/>
      <c r="ONS44" s="240"/>
      <c r="ONT44" s="240"/>
      <c r="ONU44" s="240"/>
      <c r="ONV44" s="240"/>
      <c r="ONW44" s="240"/>
      <c r="ONX44" s="240"/>
      <c r="ONY44" s="240"/>
      <c r="ONZ44" s="240"/>
      <c r="OOA44" s="240"/>
      <c r="OOB44" s="240"/>
      <c r="OOC44" s="240"/>
      <c r="OOD44" s="240"/>
      <c r="OOE44" s="240"/>
      <c r="OOF44" s="240"/>
      <c r="OOG44" s="240"/>
      <c r="OOH44" s="240"/>
      <c r="OOI44" s="240"/>
      <c r="OOJ44" s="240"/>
      <c r="OOK44" s="240"/>
      <c r="OOL44" s="240"/>
      <c r="OOM44" s="240"/>
      <c r="OON44" s="240"/>
      <c r="OOO44" s="240"/>
      <c r="OOP44" s="240"/>
      <c r="OOQ44" s="240"/>
      <c r="OOR44" s="240"/>
      <c r="OOS44" s="240"/>
      <c r="OOT44" s="240"/>
      <c r="OOU44" s="240"/>
      <c r="OOV44" s="240"/>
      <c r="OOW44" s="240"/>
      <c r="OOX44" s="240"/>
      <c r="OOY44" s="240"/>
      <c r="OOZ44" s="240"/>
      <c r="OPA44" s="240"/>
      <c r="OPB44" s="240"/>
      <c r="OPC44" s="240"/>
      <c r="OPD44" s="240"/>
      <c r="OPE44" s="240"/>
      <c r="OPF44" s="240"/>
      <c r="OPG44" s="240"/>
      <c r="OPH44" s="240"/>
      <c r="OPI44" s="240"/>
      <c r="OPJ44" s="240"/>
      <c r="OPK44" s="240"/>
      <c r="OPL44" s="240"/>
      <c r="OPM44" s="240"/>
      <c r="OPN44" s="240"/>
      <c r="OPO44" s="240"/>
      <c r="OPP44" s="240"/>
      <c r="OPQ44" s="240"/>
      <c r="OPR44" s="240"/>
      <c r="OPS44" s="240"/>
      <c r="OPT44" s="240"/>
      <c r="OPU44" s="240"/>
      <c r="OPV44" s="240"/>
      <c r="OPW44" s="240"/>
      <c r="OPX44" s="240"/>
      <c r="OPY44" s="240"/>
      <c r="OPZ44" s="240"/>
      <c r="OQA44" s="240"/>
      <c r="OQB44" s="240"/>
      <c r="OQC44" s="240"/>
      <c r="OQD44" s="240"/>
      <c r="OQE44" s="240"/>
      <c r="OQF44" s="240"/>
      <c r="OQG44" s="240"/>
      <c r="OQH44" s="240"/>
      <c r="OQI44" s="240"/>
      <c r="OQJ44" s="240"/>
      <c r="OQK44" s="240"/>
      <c r="OQL44" s="240"/>
      <c r="OQM44" s="240"/>
      <c r="OQN44" s="240"/>
      <c r="OQO44" s="240"/>
      <c r="OQP44" s="240"/>
      <c r="OQQ44" s="240"/>
      <c r="OQR44" s="240"/>
      <c r="OQS44" s="240"/>
      <c r="OQT44" s="240"/>
      <c r="OQU44" s="240"/>
      <c r="OQV44" s="240"/>
      <c r="OQW44" s="240"/>
      <c r="OQX44" s="240"/>
      <c r="OQY44" s="240"/>
      <c r="OQZ44" s="240"/>
      <c r="ORA44" s="240"/>
      <c r="ORB44" s="240"/>
      <c r="ORC44" s="240"/>
      <c r="ORD44" s="240"/>
      <c r="ORE44" s="240"/>
      <c r="ORF44" s="240"/>
      <c r="ORG44" s="240"/>
      <c r="ORH44" s="240"/>
      <c r="ORI44" s="240"/>
      <c r="ORJ44" s="240"/>
      <c r="ORK44" s="240"/>
      <c r="ORL44" s="240"/>
      <c r="ORM44" s="240"/>
      <c r="ORN44" s="240"/>
      <c r="ORO44" s="240"/>
      <c r="ORP44" s="240"/>
      <c r="ORQ44" s="240"/>
      <c r="ORR44" s="240"/>
      <c r="ORS44" s="240"/>
      <c r="ORT44" s="240"/>
      <c r="ORU44" s="240"/>
      <c r="ORV44" s="240"/>
      <c r="ORW44" s="240"/>
      <c r="ORX44" s="240"/>
      <c r="ORY44" s="240"/>
      <c r="ORZ44" s="240"/>
      <c r="OSA44" s="240"/>
      <c r="OSB44" s="240"/>
      <c r="OSC44" s="240"/>
      <c r="OSD44" s="240"/>
      <c r="OSE44" s="240"/>
      <c r="OSF44" s="240"/>
      <c r="OSG44" s="240"/>
      <c r="OSH44" s="240"/>
      <c r="OSI44" s="240"/>
      <c r="OSJ44" s="240"/>
      <c r="OSK44" s="240"/>
      <c r="OSL44" s="240"/>
      <c r="OSM44" s="240"/>
      <c r="OSN44" s="240"/>
      <c r="OSO44" s="240"/>
      <c r="OSP44" s="240"/>
      <c r="OSQ44" s="240"/>
      <c r="OSR44" s="240"/>
      <c r="OSS44" s="240"/>
      <c r="OST44" s="240"/>
      <c r="OSU44" s="240"/>
      <c r="OSV44" s="240"/>
      <c r="OSW44" s="240"/>
      <c r="OSX44" s="240"/>
      <c r="OSY44" s="240"/>
      <c r="OSZ44" s="240"/>
      <c r="OTA44" s="240"/>
      <c r="OTB44" s="240"/>
      <c r="OTC44" s="240"/>
      <c r="OTD44" s="240"/>
      <c r="OTE44" s="240"/>
      <c r="OTF44" s="240"/>
      <c r="OTG44" s="240"/>
      <c r="OTH44" s="240"/>
      <c r="OTI44" s="240"/>
      <c r="OTJ44" s="240"/>
      <c r="OTK44" s="240"/>
      <c r="OTL44" s="240"/>
      <c r="OTM44" s="240"/>
      <c r="OTN44" s="240"/>
      <c r="OTO44" s="240"/>
      <c r="OTP44" s="240"/>
      <c r="OTQ44" s="240"/>
      <c r="OTR44" s="240"/>
      <c r="OTS44" s="240"/>
      <c r="OTT44" s="240"/>
      <c r="OTU44" s="240"/>
      <c r="OTV44" s="240"/>
      <c r="OTW44" s="240"/>
      <c r="OTX44" s="240"/>
      <c r="OTY44" s="240"/>
      <c r="OTZ44" s="240"/>
      <c r="OUA44" s="240"/>
      <c r="OUB44" s="240"/>
      <c r="OUC44" s="240"/>
      <c r="OUD44" s="240"/>
      <c r="OUE44" s="240"/>
      <c r="OUF44" s="240"/>
      <c r="OUG44" s="240"/>
      <c r="OUH44" s="240"/>
      <c r="OUI44" s="240"/>
      <c r="OUJ44" s="240"/>
      <c r="OUK44" s="240"/>
      <c r="OUL44" s="240"/>
      <c r="OUM44" s="240"/>
      <c r="OUN44" s="240"/>
      <c r="OUO44" s="240"/>
      <c r="OUP44" s="240"/>
      <c r="OUQ44" s="240"/>
      <c r="OUR44" s="240"/>
      <c r="OUS44" s="240"/>
      <c r="OUT44" s="240"/>
      <c r="OUU44" s="240"/>
      <c r="OUV44" s="240"/>
      <c r="OUW44" s="240"/>
      <c r="OUX44" s="240"/>
      <c r="OUY44" s="240"/>
      <c r="OUZ44" s="240"/>
      <c r="OVA44" s="240"/>
      <c r="OVB44" s="240"/>
      <c r="OVC44" s="240"/>
      <c r="OVD44" s="240"/>
      <c r="OVE44" s="240"/>
      <c r="OVF44" s="240"/>
      <c r="OVG44" s="240"/>
      <c r="OVH44" s="240"/>
      <c r="OVI44" s="240"/>
      <c r="OVJ44" s="240"/>
      <c r="OVK44" s="240"/>
      <c r="OVL44" s="240"/>
      <c r="OVM44" s="240"/>
      <c r="OVN44" s="240"/>
      <c r="OVO44" s="240"/>
      <c r="OVP44" s="240"/>
      <c r="OVQ44" s="240"/>
      <c r="OVR44" s="240"/>
      <c r="OVS44" s="240"/>
      <c r="OVT44" s="240"/>
      <c r="OVU44" s="240"/>
      <c r="OVV44" s="240"/>
      <c r="OVW44" s="240"/>
      <c r="OVX44" s="240"/>
      <c r="OVY44" s="240"/>
      <c r="OVZ44" s="240"/>
      <c r="OWA44" s="240"/>
      <c r="OWB44" s="240"/>
      <c r="OWC44" s="240"/>
      <c r="OWD44" s="240"/>
      <c r="OWE44" s="240"/>
      <c r="OWF44" s="240"/>
      <c r="OWG44" s="240"/>
      <c r="OWH44" s="240"/>
      <c r="OWI44" s="240"/>
      <c r="OWJ44" s="240"/>
      <c r="OWK44" s="240"/>
      <c r="OWL44" s="240"/>
      <c r="OWM44" s="240"/>
      <c r="OWN44" s="240"/>
      <c r="OWO44" s="240"/>
      <c r="OWP44" s="240"/>
      <c r="OWQ44" s="240"/>
      <c r="OWR44" s="240"/>
      <c r="OWS44" s="240"/>
      <c r="OWT44" s="240"/>
      <c r="OWU44" s="240"/>
      <c r="OWV44" s="240"/>
      <c r="OWW44" s="240"/>
      <c r="OWX44" s="240"/>
      <c r="OWY44" s="240"/>
      <c r="OWZ44" s="240"/>
      <c r="OXA44" s="240"/>
      <c r="OXB44" s="240"/>
      <c r="OXC44" s="240"/>
      <c r="OXD44" s="240"/>
      <c r="OXE44" s="240"/>
      <c r="OXF44" s="240"/>
      <c r="OXG44" s="240"/>
      <c r="OXH44" s="240"/>
      <c r="OXI44" s="240"/>
      <c r="OXJ44" s="240"/>
      <c r="OXK44" s="240"/>
      <c r="OXL44" s="240"/>
      <c r="OXM44" s="240"/>
      <c r="OXN44" s="240"/>
      <c r="OXO44" s="240"/>
      <c r="OXP44" s="240"/>
      <c r="OXQ44" s="240"/>
      <c r="OXR44" s="240"/>
      <c r="OXS44" s="240"/>
      <c r="OXT44" s="240"/>
      <c r="OXU44" s="240"/>
      <c r="OXV44" s="240"/>
      <c r="OXW44" s="240"/>
      <c r="OXX44" s="240"/>
      <c r="OXY44" s="240"/>
      <c r="OXZ44" s="240"/>
      <c r="OYA44" s="240"/>
      <c r="OYB44" s="240"/>
      <c r="OYC44" s="240"/>
      <c r="OYD44" s="240"/>
      <c r="OYE44" s="240"/>
      <c r="OYF44" s="240"/>
      <c r="OYG44" s="240"/>
      <c r="OYH44" s="240"/>
      <c r="OYI44" s="240"/>
      <c r="OYJ44" s="240"/>
      <c r="OYK44" s="240"/>
      <c r="OYL44" s="240"/>
      <c r="OYM44" s="240"/>
      <c r="OYN44" s="240"/>
      <c r="OYO44" s="240"/>
      <c r="OYP44" s="240"/>
      <c r="OYQ44" s="240"/>
      <c r="OYR44" s="240"/>
      <c r="OYS44" s="240"/>
      <c r="OYT44" s="240"/>
      <c r="OYU44" s="240"/>
      <c r="OYV44" s="240"/>
      <c r="OYW44" s="240"/>
      <c r="OYX44" s="240"/>
      <c r="OYY44" s="240"/>
      <c r="OYZ44" s="240"/>
      <c r="OZA44" s="240"/>
      <c r="OZB44" s="240"/>
      <c r="OZC44" s="240"/>
      <c r="OZD44" s="240"/>
      <c r="OZE44" s="240"/>
      <c r="OZF44" s="240"/>
      <c r="OZG44" s="240"/>
      <c r="OZH44" s="240"/>
      <c r="OZI44" s="240"/>
      <c r="OZJ44" s="240"/>
      <c r="OZK44" s="240"/>
      <c r="OZL44" s="240"/>
      <c r="OZM44" s="240"/>
      <c r="OZN44" s="240"/>
      <c r="OZO44" s="240"/>
      <c r="OZP44" s="240"/>
      <c r="OZQ44" s="240"/>
      <c r="OZR44" s="240"/>
      <c r="OZS44" s="240"/>
      <c r="OZT44" s="240"/>
      <c r="OZU44" s="240"/>
      <c r="OZV44" s="240"/>
      <c r="OZW44" s="240"/>
      <c r="OZX44" s="240"/>
      <c r="OZY44" s="240"/>
      <c r="OZZ44" s="240"/>
      <c r="PAA44" s="240"/>
      <c r="PAB44" s="240"/>
      <c r="PAC44" s="240"/>
      <c r="PAD44" s="240"/>
      <c r="PAE44" s="240"/>
      <c r="PAF44" s="240"/>
      <c r="PAG44" s="240"/>
      <c r="PAH44" s="240"/>
      <c r="PAI44" s="240"/>
      <c r="PAJ44" s="240"/>
      <c r="PAK44" s="240"/>
      <c r="PAL44" s="240"/>
      <c r="PAM44" s="240"/>
      <c r="PAN44" s="240"/>
      <c r="PAO44" s="240"/>
      <c r="PAP44" s="240"/>
      <c r="PAQ44" s="240"/>
      <c r="PAR44" s="240"/>
      <c r="PAS44" s="240"/>
      <c r="PAT44" s="240"/>
      <c r="PAU44" s="240"/>
      <c r="PAV44" s="240"/>
      <c r="PAW44" s="240"/>
      <c r="PAX44" s="240"/>
      <c r="PAY44" s="240"/>
      <c r="PAZ44" s="240"/>
      <c r="PBA44" s="240"/>
      <c r="PBB44" s="240"/>
      <c r="PBC44" s="240"/>
      <c r="PBD44" s="240"/>
      <c r="PBE44" s="240"/>
      <c r="PBF44" s="240"/>
      <c r="PBG44" s="240"/>
      <c r="PBH44" s="240"/>
      <c r="PBI44" s="240"/>
      <c r="PBJ44" s="240"/>
      <c r="PBK44" s="240"/>
      <c r="PBL44" s="240"/>
      <c r="PBM44" s="240"/>
      <c r="PBN44" s="240"/>
      <c r="PBO44" s="240"/>
      <c r="PBP44" s="240"/>
      <c r="PBQ44" s="240"/>
      <c r="PBR44" s="240"/>
      <c r="PBS44" s="240"/>
      <c r="PBT44" s="240"/>
      <c r="PBU44" s="240"/>
      <c r="PBV44" s="240"/>
      <c r="PBW44" s="240"/>
      <c r="PBX44" s="240"/>
      <c r="PBY44" s="240"/>
      <c r="PBZ44" s="240"/>
      <c r="PCA44" s="240"/>
      <c r="PCB44" s="240"/>
      <c r="PCC44" s="240"/>
      <c r="PCD44" s="240"/>
      <c r="PCE44" s="240"/>
      <c r="PCF44" s="240"/>
      <c r="PCG44" s="240"/>
      <c r="PCH44" s="240"/>
      <c r="PCI44" s="240"/>
      <c r="PCJ44" s="240"/>
      <c r="PCK44" s="240"/>
      <c r="PCL44" s="240"/>
      <c r="PCM44" s="240"/>
      <c r="PCN44" s="240"/>
      <c r="PCO44" s="240"/>
      <c r="PCP44" s="240"/>
      <c r="PCQ44" s="240"/>
      <c r="PCR44" s="240"/>
      <c r="PCS44" s="240"/>
      <c r="PCT44" s="240"/>
      <c r="PCU44" s="240"/>
      <c r="PCV44" s="240"/>
      <c r="PCW44" s="240"/>
      <c r="PCX44" s="240"/>
      <c r="PCY44" s="240"/>
      <c r="PCZ44" s="240"/>
      <c r="PDA44" s="240"/>
      <c r="PDB44" s="240"/>
      <c r="PDC44" s="240"/>
      <c r="PDD44" s="240"/>
      <c r="PDE44" s="240"/>
      <c r="PDF44" s="240"/>
      <c r="PDG44" s="240"/>
      <c r="PDH44" s="240"/>
      <c r="PDI44" s="240"/>
      <c r="PDJ44" s="240"/>
      <c r="PDK44" s="240"/>
      <c r="PDL44" s="240"/>
      <c r="PDM44" s="240"/>
      <c r="PDN44" s="240"/>
      <c r="PDO44" s="240"/>
      <c r="PDP44" s="240"/>
      <c r="PDQ44" s="240"/>
      <c r="PDR44" s="240"/>
      <c r="PDS44" s="240"/>
      <c r="PDT44" s="240"/>
      <c r="PDU44" s="240"/>
      <c r="PDV44" s="240"/>
      <c r="PDW44" s="240"/>
      <c r="PDX44" s="240"/>
      <c r="PDY44" s="240"/>
      <c r="PDZ44" s="240"/>
      <c r="PEA44" s="240"/>
      <c r="PEB44" s="240"/>
      <c r="PEC44" s="240"/>
      <c r="PED44" s="240"/>
      <c r="PEE44" s="240"/>
      <c r="PEF44" s="240"/>
      <c r="PEG44" s="240"/>
      <c r="PEH44" s="240"/>
      <c r="PEI44" s="240"/>
      <c r="PEJ44" s="240"/>
      <c r="PEK44" s="240"/>
      <c r="PEL44" s="240"/>
      <c r="PEM44" s="240"/>
      <c r="PEN44" s="240"/>
      <c r="PEO44" s="240"/>
      <c r="PEP44" s="240"/>
      <c r="PEQ44" s="240"/>
      <c r="PER44" s="240"/>
      <c r="PES44" s="240"/>
      <c r="PET44" s="240"/>
      <c r="PEU44" s="240"/>
      <c r="PEV44" s="240"/>
      <c r="PEW44" s="240"/>
      <c r="PEX44" s="240"/>
      <c r="PEY44" s="240"/>
      <c r="PEZ44" s="240"/>
      <c r="PFA44" s="240"/>
      <c r="PFB44" s="240"/>
      <c r="PFC44" s="240"/>
      <c r="PFD44" s="240"/>
      <c r="PFE44" s="240"/>
      <c r="PFF44" s="240"/>
      <c r="PFG44" s="240"/>
      <c r="PFH44" s="240"/>
      <c r="PFI44" s="240"/>
      <c r="PFJ44" s="240"/>
      <c r="PFK44" s="240"/>
      <c r="PFL44" s="240"/>
      <c r="PFM44" s="240"/>
      <c r="PFN44" s="240"/>
      <c r="PFO44" s="240"/>
      <c r="PFP44" s="240"/>
      <c r="PFQ44" s="240"/>
      <c r="PFR44" s="240"/>
      <c r="PFS44" s="240"/>
      <c r="PFT44" s="240"/>
      <c r="PFU44" s="240"/>
      <c r="PFV44" s="240"/>
      <c r="PFW44" s="240"/>
      <c r="PFX44" s="240"/>
      <c r="PFY44" s="240"/>
      <c r="PFZ44" s="240"/>
      <c r="PGA44" s="240"/>
      <c r="PGB44" s="240"/>
      <c r="PGC44" s="240"/>
      <c r="PGD44" s="240"/>
      <c r="PGE44" s="240"/>
      <c r="PGF44" s="240"/>
      <c r="PGG44" s="240"/>
      <c r="PGH44" s="240"/>
      <c r="PGI44" s="240"/>
      <c r="PGJ44" s="240"/>
      <c r="PGK44" s="240"/>
      <c r="PGL44" s="240"/>
      <c r="PGM44" s="240"/>
      <c r="PGN44" s="240"/>
      <c r="PGO44" s="240"/>
      <c r="PGP44" s="240"/>
      <c r="PGQ44" s="240"/>
      <c r="PGR44" s="240"/>
      <c r="PGS44" s="240"/>
      <c r="PGT44" s="240"/>
      <c r="PGU44" s="240"/>
      <c r="PGV44" s="240"/>
      <c r="PGW44" s="240"/>
      <c r="PGX44" s="240"/>
      <c r="PGY44" s="240"/>
      <c r="PGZ44" s="240"/>
      <c r="PHA44" s="240"/>
      <c r="PHB44" s="240"/>
      <c r="PHC44" s="240"/>
      <c r="PHD44" s="240"/>
      <c r="PHE44" s="240"/>
      <c r="PHF44" s="240"/>
      <c r="PHG44" s="240"/>
      <c r="PHH44" s="240"/>
      <c r="PHI44" s="240"/>
      <c r="PHJ44" s="240"/>
      <c r="PHK44" s="240"/>
      <c r="PHL44" s="240"/>
      <c r="PHM44" s="240"/>
      <c r="PHN44" s="240"/>
      <c r="PHO44" s="240"/>
      <c r="PHP44" s="240"/>
      <c r="PHQ44" s="240"/>
      <c r="PHR44" s="240"/>
      <c r="PHS44" s="240"/>
      <c r="PHT44" s="240"/>
      <c r="PHU44" s="240"/>
      <c r="PHV44" s="240"/>
      <c r="PHW44" s="240"/>
      <c r="PHX44" s="240"/>
      <c r="PHY44" s="240"/>
      <c r="PHZ44" s="240"/>
      <c r="PIA44" s="240"/>
      <c r="PIB44" s="240"/>
      <c r="PIC44" s="240"/>
      <c r="PID44" s="240"/>
      <c r="PIE44" s="240"/>
      <c r="PIF44" s="240"/>
      <c r="PIG44" s="240"/>
      <c r="PIH44" s="240"/>
      <c r="PII44" s="240"/>
      <c r="PIJ44" s="240"/>
      <c r="PIK44" s="240"/>
      <c r="PIL44" s="240"/>
      <c r="PIM44" s="240"/>
      <c r="PIN44" s="240"/>
      <c r="PIO44" s="240"/>
      <c r="PIP44" s="240"/>
      <c r="PIQ44" s="240"/>
      <c r="PIR44" s="240"/>
      <c r="PIS44" s="240"/>
      <c r="PIT44" s="240"/>
      <c r="PIU44" s="240"/>
      <c r="PIV44" s="240"/>
      <c r="PIW44" s="240"/>
      <c r="PIX44" s="240"/>
      <c r="PIY44" s="240"/>
      <c r="PIZ44" s="240"/>
      <c r="PJA44" s="240"/>
      <c r="PJB44" s="240"/>
      <c r="PJC44" s="240"/>
      <c r="PJD44" s="240"/>
      <c r="PJE44" s="240"/>
      <c r="PJF44" s="240"/>
      <c r="PJG44" s="240"/>
      <c r="PJH44" s="240"/>
      <c r="PJI44" s="240"/>
      <c r="PJJ44" s="240"/>
      <c r="PJK44" s="240"/>
      <c r="PJL44" s="240"/>
      <c r="PJM44" s="240"/>
      <c r="PJN44" s="240"/>
      <c r="PJO44" s="240"/>
      <c r="PJP44" s="240"/>
      <c r="PJQ44" s="240"/>
      <c r="PJR44" s="240"/>
      <c r="PJS44" s="240"/>
      <c r="PJT44" s="240"/>
      <c r="PJU44" s="240"/>
      <c r="PJV44" s="240"/>
      <c r="PJW44" s="240"/>
      <c r="PJX44" s="240"/>
      <c r="PJY44" s="240"/>
      <c r="PJZ44" s="240"/>
      <c r="PKA44" s="240"/>
      <c r="PKB44" s="240"/>
      <c r="PKC44" s="240"/>
      <c r="PKD44" s="240"/>
      <c r="PKE44" s="240"/>
      <c r="PKF44" s="240"/>
      <c r="PKG44" s="240"/>
      <c r="PKH44" s="240"/>
      <c r="PKI44" s="240"/>
      <c r="PKJ44" s="240"/>
      <c r="PKK44" s="240"/>
      <c r="PKL44" s="240"/>
      <c r="PKM44" s="240"/>
      <c r="PKN44" s="240"/>
      <c r="PKO44" s="240"/>
      <c r="PKP44" s="240"/>
      <c r="PKQ44" s="240"/>
      <c r="PKR44" s="240"/>
      <c r="PKS44" s="240"/>
      <c r="PKT44" s="240"/>
      <c r="PKU44" s="240"/>
      <c r="PKV44" s="240"/>
      <c r="PKW44" s="240"/>
      <c r="PKX44" s="240"/>
      <c r="PKY44" s="240"/>
      <c r="PKZ44" s="240"/>
      <c r="PLA44" s="240"/>
      <c r="PLB44" s="240"/>
      <c r="PLC44" s="240"/>
      <c r="PLD44" s="240"/>
      <c r="PLE44" s="240"/>
      <c r="PLF44" s="240"/>
      <c r="PLG44" s="240"/>
      <c r="PLH44" s="240"/>
      <c r="PLI44" s="240"/>
      <c r="PLJ44" s="240"/>
      <c r="PLK44" s="240"/>
      <c r="PLL44" s="240"/>
      <c r="PLM44" s="240"/>
      <c r="PLN44" s="240"/>
      <c r="PLO44" s="240"/>
      <c r="PLP44" s="240"/>
      <c r="PLQ44" s="240"/>
      <c r="PLR44" s="240"/>
      <c r="PLS44" s="240"/>
      <c r="PLT44" s="240"/>
      <c r="PLU44" s="240"/>
      <c r="PLV44" s="240"/>
      <c r="PLW44" s="240"/>
      <c r="PLX44" s="240"/>
      <c r="PLY44" s="240"/>
      <c r="PLZ44" s="240"/>
      <c r="PMA44" s="240"/>
      <c r="PMB44" s="240"/>
      <c r="PMC44" s="240"/>
      <c r="PMD44" s="240"/>
      <c r="PME44" s="240"/>
      <c r="PMF44" s="240"/>
      <c r="PMG44" s="240"/>
      <c r="PMH44" s="240"/>
      <c r="PMI44" s="240"/>
      <c r="PMJ44" s="240"/>
      <c r="PMK44" s="240"/>
      <c r="PML44" s="240"/>
      <c r="PMM44" s="240"/>
      <c r="PMN44" s="240"/>
      <c r="PMO44" s="240"/>
      <c r="PMP44" s="240"/>
      <c r="PMQ44" s="240"/>
      <c r="PMR44" s="240"/>
      <c r="PMS44" s="240"/>
      <c r="PMT44" s="240"/>
      <c r="PMU44" s="240"/>
      <c r="PMV44" s="240"/>
      <c r="PMW44" s="240"/>
      <c r="PMX44" s="240"/>
      <c r="PMY44" s="240"/>
      <c r="PMZ44" s="240"/>
      <c r="PNA44" s="240"/>
      <c r="PNB44" s="240"/>
      <c r="PNC44" s="240"/>
      <c r="PND44" s="240"/>
      <c r="PNE44" s="240"/>
      <c r="PNF44" s="240"/>
      <c r="PNG44" s="240"/>
      <c r="PNH44" s="240"/>
      <c r="PNI44" s="240"/>
      <c r="PNJ44" s="240"/>
      <c r="PNK44" s="240"/>
      <c r="PNL44" s="240"/>
      <c r="PNM44" s="240"/>
      <c r="PNN44" s="240"/>
      <c r="PNO44" s="240"/>
      <c r="PNP44" s="240"/>
      <c r="PNQ44" s="240"/>
      <c r="PNR44" s="240"/>
      <c r="PNS44" s="240"/>
      <c r="PNT44" s="240"/>
      <c r="PNU44" s="240"/>
      <c r="PNV44" s="240"/>
      <c r="PNW44" s="240"/>
      <c r="PNX44" s="240"/>
      <c r="PNY44" s="240"/>
      <c r="PNZ44" s="240"/>
      <c r="POA44" s="240"/>
      <c r="POB44" s="240"/>
      <c r="POC44" s="240"/>
      <c r="POD44" s="240"/>
      <c r="POE44" s="240"/>
      <c r="POF44" s="240"/>
      <c r="POG44" s="240"/>
      <c r="POH44" s="240"/>
      <c r="POI44" s="240"/>
      <c r="POJ44" s="240"/>
      <c r="POK44" s="240"/>
      <c r="POL44" s="240"/>
      <c r="POM44" s="240"/>
      <c r="PON44" s="240"/>
      <c r="POO44" s="240"/>
      <c r="POP44" s="240"/>
      <c r="POQ44" s="240"/>
      <c r="POR44" s="240"/>
      <c r="POS44" s="240"/>
      <c r="POT44" s="240"/>
      <c r="POU44" s="240"/>
      <c r="POV44" s="240"/>
      <c r="POW44" s="240"/>
      <c r="POX44" s="240"/>
      <c r="POY44" s="240"/>
      <c r="POZ44" s="240"/>
      <c r="PPA44" s="240"/>
      <c r="PPB44" s="240"/>
      <c r="PPC44" s="240"/>
      <c r="PPD44" s="240"/>
      <c r="PPE44" s="240"/>
      <c r="PPF44" s="240"/>
      <c r="PPG44" s="240"/>
      <c r="PPH44" s="240"/>
      <c r="PPI44" s="240"/>
      <c r="PPJ44" s="240"/>
      <c r="PPK44" s="240"/>
      <c r="PPL44" s="240"/>
      <c r="PPM44" s="240"/>
      <c r="PPN44" s="240"/>
      <c r="PPO44" s="240"/>
      <c r="PPP44" s="240"/>
      <c r="PPQ44" s="240"/>
      <c r="PPR44" s="240"/>
      <c r="PPS44" s="240"/>
      <c r="PPT44" s="240"/>
      <c r="PPU44" s="240"/>
      <c r="PPV44" s="240"/>
      <c r="PPW44" s="240"/>
      <c r="PPX44" s="240"/>
      <c r="PPY44" s="240"/>
      <c r="PPZ44" s="240"/>
      <c r="PQA44" s="240"/>
      <c r="PQB44" s="240"/>
      <c r="PQC44" s="240"/>
      <c r="PQD44" s="240"/>
      <c r="PQE44" s="240"/>
      <c r="PQF44" s="240"/>
      <c r="PQG44" s="240"/>
      <c r="PQH44" s="240"/>
      <c r="PQI44" s="240"/>
      <c r="PQJ44" s="240"/>
      <c r="PQK44" s="240"/>
      <c r="PQL44" s="240"/>
      <c r="PQM44" s="240"/>
      <c r="PQN44" s="240"/>
      <c r="PQO44" s="240"/>
      <c r="PQP44" s="240"/>
      <c r="PQQ44" s="240"/>
      <c r="PQR44" s="240"/>
      <c r="PQS44" s="240"/>
      <c r="PQT44" s="240"/>
      <c r="PQU44" s="240"/>
      <c r="PQV44" s="240"/>
      <c r="PQW44" s="240"/>
      <c r="PQX44" s="240"/>
      <c r="PQY44" s="240"/>
      <c r="PQZ44" s="240"/>
      <c r="PRA44" s="240"/>
      <c r="PRB44" s="240"/>
      <c r="PRC44" s="240"/>
      <c r="PRD44" s="240"/>
      <c r="PRE44" s="240"/>
      <c r="PRF44" s="240"/>
      <c r="PRG44" s="240"/>
      <c r="PRH44" s="240"/>
      <c r="PRI44" s="240"/>
      <c r="PRJ44" s="240"/>
      <c r="PRK44" s="240"/>
      <c r="PRL44" s="240"/>
      <c r="PRM44" s="240"/>
      <c r="PRN44" s="240"/>
      <c r="PRO44" s="240"/>
      <c r="PRP44" s="240"/>
      <c r="PRQ44" s="240"/>
      <c r="PRR44" s="240"/>
      <c r="PRS44" s="240"/>
      <c r="PRT44" s="240"/>
      <c r="PRU44" s="240"/>
      <c r="PRV44" s="240"/>
      <c r="PRW44" s="240"/>
      <c r="PRX44" s="240"/>
      <c r="PRY44" s="240"/>
      <c r="PRZ44" s="240"/>
      <c r="PSA44" s="240"/>
      <c r="PSB44" s="240"/>
      <c r="PSC44" s="240"/>
      <c r="PSD44" s="240"/>
      <c r="PSE44" s="240"/>
      <c r="PSF44" s="240"/>
      <c r="PSG44" s="240"/>
      <c r="PSH44" s="240"/>
      <c r="PSI44" s="240"/>
      <c r="PSJ44" s="240"/>
      <c r="PSK44" s="240"/>
      <c r="PSL44" s="240"/>
      <c r="PSM44" s="240"/>
      <c r="PSN44" s="240"/>
      <c r="PSO44" s="240"/>
      <c r="PSP44" s="240"/>
      <c r="PSQ44" s="240"/>
      <c r="PSR44" s="240"/>
      <c r="PSS44" s="240"/>
      <c r="PST44" s="240"/>
      <c r="PSU44" s="240"/>
      <c r="PSV44" s="240"/>
      <c r="PSW44" s="240"/>
      <c r="PSX44" s="240"/>
      <c r="PSY44" s="240"/>
      <c r="PSZ44" s="240"/>
      <c r="PTA44" s="240"/>
      <c r="PTB44" s="240"/>
      <c r="PTC44" s="240"/>
      <c r="PTD44" s="240"/>
      <c r="PTE44" s="240"/>
      <c r="PTF44" s="240"/>
      <c r="PTG44" s="240"/>
      <c r="PTH44" s="240"/>
      <c r="PTI44" s="240"/>
      <c r="PTJ44" s="240"/>
      <c r="PTK44" s="240"/>
      <c r="PTL44" s="240"/>
      <c r="PTM44" s="240"/>
      <c r="PTN44" s="240"/>
      <c r="PTO44" s="240"/>
      <c r="PTP44" s="240"/>
      <c r="PTQ44" s="240"/>
      <c r="PTR44" s="240"/>
      <c r="PTS44" s="240"/>
      <c r="PTT44" s="240"/>
      <c r="PTU44" s="240"/>
      <c r="PTV44" s="240"/>
      <c r="PTW44" s="240"/>
      <c r="PTX44" s="240"/>
      <c r="PTY44" s="240"/>
      <c r="PTZ44" s="240"/>
      <c r="PUA44" s="240"/>
      <c r="PUB44" s="240"/>
      <c r="PUC44" s="240"/>
      <c r="PUD44" s="240"/>
      <c r="PUE44" s="240"/>
      <c r="PUF44" s="240"/>
      <c r="PUG44" s="240"/>
      <c r="PUH44" s="240"/>
      <c r="PUI44" s="240"/>
      <c r="PUJ44" s="240"/>
      <c r="PUK44" s="240"/>
      <c r="PUL44" s="240"/>
      <c r="PUM44" s="240"/>
      <c r="PUN44" s="240"/>
      <c r="PUO44" s="240"/>
      <c r="PUP44" s="240"/>
      <c r="PUQ44" s="240"/>
      <c r="PUR44" s="240"/>
      <c r="PUS44" s="240"/>
      <c r="PUT44" s="240"/>
      <c r="PUU44" s="240"/>
      <c r="PUV44" s="240"/>
      <c r="PUW44" s="240"/>
      <c r="PUX44" s="240"/>
      <c r="PUY44" s="240"/>
      <c r="PUZ44" s="240"/>
      <c r="PVA44" s="240"/>
      <c r="PVB44" s="240"/>
      <c r="PVC44" s="240"/>
      <c r="PVD44" s="240"/>
      <c r="PVE44" s="240"/>
      <c r="PVF44" s="240"/>
      <c r="PVG44" s="240"/>
      <c r="PVH44" s="240"/>
      <c r="PVI44" s="240"/>
      <c r="PVJ44" s="240"/>
      <c r="PVK44" s="240"/>
      <c r="PVL44" s="240"/>
      <c r="PVM44" s="240"/>
      <c r="PVN44" s="240"/>
      <c r="PVO44" s="240"/>
      <c r="PVP44" s="240"/>
      <c r="PVQ44" s="240"/>
      <c r="PVR44" s="240"/>
      <c r="PVS44" s="240"/>
      <c r="PVT44" s="240"/>
      <c r="PVU44" s="240"/>
      <c r="PVV44" s="240"/>
      <c r="PVW44" s="240"/>
      <c r="PVX44" s="240"/>
      <c r="PVY44" s="240"/>
      <c r="PVZ44" s="240"/>
      <c r="PWA44" s="240"/>
      <c r="PWB44" s="240"/>
      <c r="PWC44" s="240"/>
      <c r="PWD44" s="240"/>
      <c r="PWE44" s="240"/>
      <c r="PWF44" s="240"/>
      <c r="PWG44" s="240"/>
      <c r="PWH44" s="240"/>
      <c r="PWI44" s="240"/>
      <c r="PWJ44" s="240"/>
      <c r="PWK44" s="240"/>
      <c r="PWL44" s="240"/>
      <c r="PWM44" s="240"/>
      <c r="PWN44" s="240"/>
      <c r="PWO44" s="240"/>
      <c r="PWP44" s="240"/>
      <c r="PWQ44" s="240"/>
      <c r="PWR44" s="240"/>
      <c r="PWS44" s="240"/>
      <c r="PWT44" s="240"/>
      <c r="PWU44" s="240"/>
      <c r="PWV44" s="240"/>
      <c r="PWW44" s="240"/>
      <c r="PWX44" s="240"/>
      <c r="PWY44" s="240"/>
      <c r="PWZ44" s="240"/>
      <c r="PXA44" s="240"/>
      <c r="PXB44" s="240"/>
      <c r="PXC44" s="240"/>
      <c r="PXD44" s="240"/>
      <c r="PXE44" s="240"/>
      <c r="PXF44" s="240"/>
      <c r="PXG44" s="240"/>
      <c r="PXH44" s="240"/>
      <c r="PXI44" s="240"/>
      <c r="PXJ44" s="240"/>
      <c r="PXK44" s="240"/>
      <c r="PXL44" s="240"/>
      <c r="PXM44" s="240"/>
      <c r="PXN44" s="240"/>
      <c r="PXO44" s="240"/>
      <c r="PXP44" s="240"/>
      <c r="PXQ44" s="240"/>
      <c r="PXR44" s="240"/>
      <c r="PXS44" s="240"/>
      <c r="PXT44" s="240"/>
      <c r="PXU44" s="240"/>
      <c r="PXV44" s="240"/>
      <c r="PXW44" s="240"/>
      <c r="PXX44" s="240"/>
      <c r="PXY44" s="240"/>
      <c r="PXZ44" s="240"/>
      <c r="PYA44" s="240"/>
      <c r="PYB44" s="240"/>
      <c r="PYC44" s="240"/>
      <c r="PYD44" s="240"/>
      <c r="PYE44" s="240"/>
      <c r="PYF44" s="240"/>
      <c r="PYG44" s="240"/>
      <c r="PYH44" s="240"/>
      <c r="PYI44" s="240"/>
      <c r="PYJ44" s="240"/>
      <c r="PYK44" s="240"/>
      <c r="PYL44" s="240"/>
      <c r="PYM44" s="240"/>
      <c r="PYN44" s="240"/>
      <c r="PYO44" s="240"/>
      <c r="PYP44" s="240"/>
      <c r="PYQ44" s="240"/>
      <c r="PYR44" s="240"/>
      <c r="PYS44" s="240"/>
      <c r="PYT44" s="240"/>
      <c r="PYU44" s="240"/>
      <c r="PYV44" s="240"/>
      <c r="PYW44" s="240"/>
      <c r="PYX44" s="240"/>
      <c r="PYY44" s="240"/>
      <c r="PYZ44" s="240"/>
      <c r="PZA44" s="240"/>
      <c r="PZB44" s="240"/>
      <c r="PZC44" s="240"/>
      <c r="PZD44" s="240"/>
      <c r="PZE44" s="240"/>
      <c r="PZF44" s="240"/>
      <c r="PZG44" s="240"/>
      <c r="PZH44" s="240"/>
      <c r="PZI44" s="240"/>
      <c r="PZJ44" s="240"/>
      <c r="PZK44" s="240"/>
      <c r="PZL44" s="240"/>
      <c r="PZM44" s="240"/>
      <c r="PZN44" s="240"/>
      <c r="PZO44" s="240"/>
      <c r="PZP44" s="240"/>
      <c r="PZQ44" s="240"/>
      <c r="PZR44" s="240"/>
      <c r="PZS44" s="240"/>
      <c r="PZT44" s="240"/>
      <c r="PZU44" s="240"/>
      <c r="PZV44" s="240"/>
      <c r="PZW44" s="240"/>
      <c r="PZX44" s="240"/>
      <c r="PZY44" s="240"/>
      <c r="PZZ44" s="240"/>
      <c r="QAA44" s="240"/>
      <c r="QAB44" s="240"/>
      <c r="QAC44" s="240"/>
      <c r="QAD44" s="240"/>
      <c r="QAE44" s="240"/>
      <c r="QAF44" s="240"/>
      <c r="QAG44" s="240"/>
      <c r="QAH44" s="240"/>
      <c r="QAI44" s="240"/>
      <c r="QAJ44" s="240"/>
      <c r="QAK44" s="240"/>
      <c r="QAL44" s="240"/>
      <c r="QAM44" s="240"/>
      <c r="QAN44" s="240"/>
      <c r="QAO44" s="240"/>
      <c r="QAP44" s="240"/>
      <c r="QAQ44" s="240"/>
      <c r="QAR44" s="240"/>
      <c r="QAS44" s="240"/>
      <c r="QAT44" s="240"/>
      <c r="QAU44" s="240"/>
      <c r="QAV44" s="240"/>
      <c r="QAW44" s="240"/>
      <c r="QAX44" s="240"/>
      <c r="QAY44" s="240"/>
      <c r="QAZ44" s="240"/>
      <c r="QBA44" s="240"/>
      <c r="QBB44" s="240"/>
      <c r="QBC44" s="240"/>
      <c r="QBD44" s="240"/>
      <c r="QBE44" s="240"/>
      <c r="QBF44" s="240"/>
      <c r="QBG44" s="240"/>
      <c r="QBH44" s="240"/>
      <c r="QBI44" s="240"/>
      <c r="QBJ44" s="240"/>
      <c r="QBK44" s="240"/>
      <c r="QBL44" s="240"/>
      <c r="QBM44" s="240"/>
      <c r="QBN44" s="240"/>
      <c r="QBO44" s="240"/>
      <c r="QBP44" s="240"/>
      <c r="QBQ44" s="240"/>
      <c r="QBR44" s="240"/>
      <c r="QBS44" s="240"/>
      <c r="QBT44" s="240"/>
      <c r="QBU44" s="240"/>
      <c r="QBV44" s="240"/>
      <c r="QBW44" s="240"/>
      <c r="QBX44" s="240"/>
      <c r="QBY44" s="240"/>
      <c r="QBZ44" s="240"/>
      <c r="QCA44" s="240"/>
      <c r="QCB44" s="240"/>
      <c r="QCC44" s="240"/>
      <c r="QCD44" s="240"/>
      <c r="QCE44" s="240"/>
      <c r="QCF44" s="240"/>
      <c r="QCG44" s="240"/>
      <c r="QCH44" s="240"/>
      <c r="QCI44" s="240"/>
      <c r="QCJ44" s="240"/>
      <c r="QCK44" s="240"/>
      <c r="QCL44" s="240"/>
      <c r="QCM44" s="240"/>
      <c r="QCN44" s="240"/>
      <c r="QCO44" s="240"/>
      <c r="QCP44" s="240"/>
      <c r="QCQ44" s="240"/>
      <c r="QCR44" s="240"/>
      <c r="QCS44" s="240"/>
      <c r="QCT44" s="240"/>
      <c r="QCU44" s="240"/>
      <c r="QCV44" s="240"/>
      <c r="QCW44" s="240"/>
      <c r="QCX44" s="240"/>
      <c r="QCY44" s="240"/>
      <c r="QCZ44" s="240"/>
      <c r="QDA44" s="240"/>
      <c r="QDB44" s="240"/>
      <c r="QDC44" s="240"/>
      <c r="QDD44" s="240"/>
      <c r="QDE44" s="240"/>
      <c r="QDF44" s="240"/>
      <c r="QDG44" s="240"/>
      <c r="QDH44" s="240"/>
      <c r="QDI44" s="240"/>
      <c r="QDJ44" s="240"/>
      <c r="QDK44" s="240"/>
      <c r="QDL44" s="240"/>
      <c r="QDM44" s="240"/>
      <c r="QDN44" s="240"/>
      <c r="QDO44" s="240"/>
      <c r="QDP44" s="240"/>
      <c r="QDQ44" s="240"/>
      <c r="QDR44" s="240"/>
      <c r="QDS44" s="240"/>
      <c r="QDT44" s="240"/>
      <c r="QDU44" s="240"/>
      <c r="QDV44" s="240"/>
      <c r="QDW44" s="240"/>
      <c r="QDX44" s="240"/>
      <c r="QDY44" s="240"/>
      <c r="QDZ44" s="240"/>
      <c r="QEA44" s="240"/>
      <c r="QEB44" s="240"/>
      <c r="QEC44" s="240"/>
      <c r="QED44" s="240"/>
      <c r="QEE44" s="240"/>
      <c r="QEF44" s="240"/>
      <c r="QEG44" s="240"/>
      <c r="QEH44" s="240"/>
      <c r="QEI44" s="240"/>
      <c r="QEJ44" s="240"/>
      <c r="QEK44" s="240"/>
      <c r="QEL44" s="240"/>
      <c r="QEM44" s="240"/>
      <c r="QEN44" s="240"/>
      <c r="QEO44" s="240"/>
      <c r="QEP44" s="240"/>
      <c r="QEQ44" s="240"/>
      <c r="QER44" s="240"/>
      <c r="QES44" s="240"/>
      <c r="QET44" s="240"/>
      <c r="QEU44" s="240"/>
      <c r="QEV44" s="240"/>
      <c r="QEW44" s="240"/>
      <c r="QEX44" s="240"/>
      <c r="QEY44" s="240"/>
      <c r="QEZ44" s="240"/>
      <c r="QFA44" s="240"/>
      <c r="QFB44" s="240"/>
      <c r="QFC44" s="240"/>
      <c r="QFD44" s="240"/>
      <c r="QFE44" s="240"/>
      <c r="QFF44" s="240"/>
      <c r="QFG44" s="240"/>
      <c r="QFH44" s="240"/>
      <c r="QFI44" s="240"/>
      <c r="QFJ44" s="240"/>
      <c r="QFK44" s="240"/>
      <c r="QFL44" s="240"/>
      <c r="QFM44" s="240"/>
      <c r="QFN44" s="240"/>
      <c r="QFO44" s="240"/>
      <c r="QFP44" s="240"/>
      <c r="QFQ44" s="240"/>
      <c r="QFR44" s="240"/>
      <c r="QFS44" s="240"/>
      <c r="QFT44" s="240"/>
      <c r="QFU44" s="240"/>
      <c r="QFV44" s="240"/>
      <c r="QFW44" s="240"/>
      <c r="QFX44" s="240"/>
      <c r="QFY44" s="240"/>
      <c r="QFZ44" s="240"/>
      <c r="QGA44" s="240"/>
      <c r="QGB44" s="240"/>
      <c r="QGC44" s="240"/>
      <c r="QGD44" s="240"/>
      <c r="QGE44" s="240"/>
      <c r="QGF44" s="240"/>
      <c r="QGG44" s="240"/>
      <c r="QGH44" s="240"/>
      <c r="QGI44" s="240"/>
      <c r="QGJ44" s="240"/>
      <c r="QGK44" s="240"/>
      <c r="QGL44" s="240"/>
      <c r="QGM44" s="240"/>
      <c r="QGN44" s="240"/>
      <c r="QGO44" s="240"/>
      <c r="QGP44" s="240"/>
      <c r="QGQ44" s="240"/>
      <c r="QGR44" s="240"/>
      <c r="QGS44" s="240"/>
      <c r="QGT44" s="240"/>
      <c r="QGU44" s="240"/>
      <c r="QGV44" s="240"/>
      <c r="QGW44" s="240"/>
      <c r="QGX44" s="240"/>
      <c r="QGY44" s="240"/>
      <c r="QGZ44" s="240"/>
      <c r="QHA44" s="240"/>
      <c r="QHB44" s="240"/>
      <c r="QHC44" s="240"/>
      <c r="QHD44" s="240"/>
      <c r="QHE44" s="240"/>
      <c r="QHF44" s="240"/>
      <c r="QHG44" s="240"/>
      <c r="QHH44" s="240"/>
      <c r="QHI44" s="240"/>
      <c r="QHJ44" s="240"/>
      <c r="QHK44" s="240"/>
      <c r="QHL44" s="240"/>
      <c r="QHM44" s="240"/>
      <c r="QHN44" s="240"/>
      <c r="QHO44" s="240"/>
      <c r="QHP44" s="240"/>
      <c r="QHQ44" s="240"/>
      <c r="QHR44" s="240"/>
      <c r="QHS44" s="240"/>
      <c r="QHT44" s="240"/>
      <c r="QHU44" s="240"/>
      <c r="QHV44" s="240"/>
      <c r="QHW44" s="240"/>
      <c r="QHX44" s="240"/>
      <c r="QHY44" s="240"/>
      <c r="QHZ44" s="240"/>
      <c r="QIA44" s="240"/>
      <c r="QIB44" s="240"/>
      <c r="QIC44" s="240"/>
      <c r="QID44" s="240"/>
      <c r="QIE44" s="240"/>
      <c r="QIF44" s="240"/>
      <c r="QIG44" s="240"/>
      <c r="QIH44" s="240"/>
      <c r="QII44" s="240"/>
      <c r="QIJ44" s="240"/>
      <c r="QIK44" s="240"/>
      <c r="QIL44" s="240"/>
      <c r="QIM44" s="240"/>
      <c r="QIN44" s="240"/>
      <c r="QIO44" s="240"/>
      <c r="QIP44" s="240"/>
      <c r="QIQ44" s="240"/>
      <c r="QIR44" s="240"/>
      <c r="QIS44" s="240"/>
      <c r="QIT44" s="240"/>
      <c r="QIU44" s="240"/>
      <c r="QIV44" s="240"/>
      <c r="QIW44" s="240"/>
      <c r="QIX44" s="240"/>
      <c r="QIY44" s="240"/>
      <c r="QIZ44" s="240"/>
      <c r="QJA44" s="240"/>
      <c r="QJB44" s="240"/>
      <c r="QJC44" s="240"/>
      <c r="QJD44" s="240"/>
      <c r="QJE44" s="240"/>
      <c r="QJF44" s="240"/>
      <c r="QJG44" s="240"/>
      <c r="QJH44" s="240"/>
      <c r="QJI44" s="240"/>
      <c r="QJJ44" s="240"/>
      <c r="QJK44" s="240"/>
      <c r="QJL44" s="240"/>
      <c r="QJM44" s="240"/>
      <c r="QJN44" s="240"/>
      <c r="QJO44" s="240"/>
      <c r="QJP44" s="240"/>
      <c r="QJQ44" s="240"/>
      <c r="QJR44" s="240"/>
      <c r="QJS44" s="240"/>
      <c r="QJT44" s="240"/>
      <c r="QJU44" s="240"/>
      <c r="QJV44" s="240"/>
      <c r="QJW44" s="240"/>
      <c r="QJX44" s="240"/>
      <c r="QJY44" s="240"/>
      <c r="QJZ44" s="240"/>
      <c r="QKA44" s="240"/>
      <c r="QKB44" s="240"/>
      <c r="QKC44" s="240"/>
      <c r="QKD44" s="240"/>
      <c r="QKE44" s="240"/>
      <c r="QKF44" s="240"/>
      <c r="QKG44" s="240"/>
      <c r="QKH44" s="240"/>
      <c r="QKI44" s="240"/>
      <c r="QKJ44" s="240"/>
      <c r="QKK44" s="240"/>
      <c r="QKL44" s="240"/>
      <c r="QKM44" s="240"/>
      <c r="QKN44" s="240"/>
      <c r="QKO44" s="240"/>
      <c r="QKP44" s="240"/>
      <c r="QKQ44" s="240"/>
      <c r="QKR44" s="240"/>
      <c r="QKS44" s="240"/>
      <c r="QKT44" s="240"/>
      <c r="QKU44" s="240"/>
      <c r="QKV44" s="240"/>
      <c r="QKW44" s="240"/>
      <c r="QKX44" s="240"/>
      <c r="QKY44" s="240"/>
      <c r="QKZ44" s="240"/>
      <c r="QLA44" s="240"/>
      <c r="QLB44" s="240"/>
      <c r="QLC44" s="240"/>
      <c r="QLD44" s="240"/>
      <c r="QLE44" s="240"/>
      <c r="QLF44" s="240"/>
      <c r="QLG44" s="240"/>
      <c r="QLH44" s="240"/>
      <c r="QLI44" s="240"/>
      <c r="QLJ44" s="240"/>
      <c r="QLK44" s="240"/>
      <c r="QLL44" s="240"/>
      <c r="QLM44" s="240"/>
      <c r="QLN44" s="240"/>
      <c r="QLO44" s="240"/>
      <c r="QLP44" s="240"/>
      <c r="QLQ44" s="240"/>
      <c r="QLR44" s="240"/>
      <c r="QLS44" s="240"/>
      <c r="QLT44" s="240"/>
      <c r="QLU44" s="240"/>
      <c r="QLV44" s="240"/>
      <c r="QLW44" s="240"/>
      <c r="QLX44" s="240"/>
      <c r="QLY44" s="240"/>
      <c r="QLZ44" s="240"/>
      <c r="QMA44" s="240"/>
      <c r="QMB44" s="240"/>
      <c r="QMC44" s="240"/>
      <c r="QMD44" s="240"/>
      <c r="QME44" s="240"/>
      <c r="QMF44" s="240"/>
      <c r="QMG44" s="240"/>
      <c r="QMH44" s="240"/>
      <c r="QMI44" s="240"/>
      <c r="QMJ44" s="240"/>
      <c r="QMK44" s="240"/>
      <c r="QML44" s="240"/>
      <c r="QMM44" s="240"/>
      <c r="QMN44" s="240"/>
      <c r="QMO44" s="240"/>
      <c r="QMP44" s="240"/>
      <c r="QMQ44" s="240"/>
      <c r="QMR44" s="240"/>
      <c r="QMS44" s="240"/>
      <c r="QMT44" s="240"/>
      <c r="QMU44" s="240"/>
      <c r="QMV44" s="240"/>
      <c r="QMW44" s="240"/>
      <c r="QMX44" s="240"/>
      <c r="QMY44" s="240"/>
      <c r="QMZ44" s="240"/>
      <c r="QNA44" s="240"/>
      <c r="QNB44" s="240"/>
      <c r="QNC44" s="240"/>
      <c r="QND44" s="240"/>
      <c r="QNE44" s="240"/>
      <c r="QNF44" s="240"/>
      <c r="QNG44" s="240"/>
      <c r="QNH44" s="240"/>
      <c r="QNI44" s="240"/>
      <c r="QNJ44" s="240"/>
      <c r="QNK44" s="240"/>
      <c r="QNL44" s="240"/>
      <c r="QNM44" s="240"/>
      <c r="QNN44" s="240"/>
      <c r="QNO44" s="240"/>
      <c r="QNP44" s="240"/>
      <c r="QNQ44" s="240"/>
      <c r="QNR44" s="240"/>
      <c r="QNS44" s="240"/>
      <c r="QNT44" s="240"/>
      <c r="QNU44" s="240"/>
      <c r="QNV44" s="240"/>
      <c r="QNW44" s="240"/>
      <c r="QNX44" s="240"/>
      <c r="QNY44" s="240"/>
      <c r="QNZ44" s="240"/>
      <c r="QOA44" s="240"/>
      <c r="QOB44" s="240"/>
      <c r="QOC44" s="240"/>
      <c r="QOD44" s="240"/>
      <c r="QOE44" s="240"/>
      <c r="QOF44" s="240"/>
      <c r="QOG44" s="240"/>
      <c r="QOH44" s="240"/>
      <c r="QOI44" s="240"/>
      <c r="QOJ44" s="240"/>
      <c r="QOK44" s="240"/>
      <c r="QOL44" s="240"/>
      <c r="QOM44" s="240"/>
      <c r="QON44" s="240"/>
      <c r="QOO44" s="240"/>
      <c r="QOP44" s="240"/>
      <c r="QOQ44" s="240"/>
      <c r="QOR44" s="240"/>
      <c r="QOS44" s="240"/>
      <c r="QOT44" s="240"/>
      <c r="QOU44" s="240"/>
      <c r="QOV44" s="240"/>
      <c r="QOW44" s="240"/>
      <c r="QOX44" s="240"/>
      <c r="QOY44" s="240"/>
      <c r="QOZ44" s="240"/>
      <c r="QPA44" s="240"/>
      <c r="QPB44" s="240"/>
      <c r="QPC44" s="240"/>
      <c r="QPD44" s="240"/>
      <c r="QPE44" s="240"/>
      <c r="QPF44" s="240"/>
      <c r="QPG44" s="240"/>
      <c r="QPH44" s="240"/>
      <c r="QPI44" s="240"/>
      <c r="QPJ44" s="240"/>
      <c r="QPK44" s="240"/>
      <c r="QPL44" s="240"/>
      <c r="QPM44" s="240"/>
      <c r="QPN44" s="240"/>
      <c r="QPO44" s="240"/>
      <c r="QPP44" s="240"/>
      <c r="QPQ44" s="240"/>
      <c r="QPR44" s="240"/>
      <c r="QPS44" s="240"/>
      <c r="QPT44" s="240"/>
      <c r="QPU44" s="240"/>
      <c r="QPV44" s="240"/>
      <c r="QPW44" s="240"/>
      <c r="QPX44" s="240"/>
      <c r="QPY44" s="240"/>
      <c r="QPZ44" s="240"/>
      <c r="QQA44" s="240"/>
      <c r="QQB44" s="240"/>
      <c r="QQC44" s="240"/>
      <c r="QQD44" s="240"/>
      <c r="QQE44" s="240"/>
      <c r="QQF44" s="240"/>
      <c r="QQG44" s="240"/>
      <c r="QQH44" s="240"/>
      <c r="QQI44" s="240"/>
      <c r="QQJ44" s="240"/>
      <c r="QQK44" s="240"/>
      <c r="QQL44" s="240"/>
      <c r="QQM44" s="240"/>
      <c r="QQN44" s="240"/>
      <c r="QQO44" s="240"/>
      <c r="QQP44" s="240"/>
      <c r="QQQ44" s="240"/>
      <c r="QQR44" s="240"/>
      <c r="QQS44" s="240"/>
      <c r="QQT44" s="240"/>
      <c r="QQU44" s="240"/>
      <c r="QQV44" s="240"/>
      <c r="QQW44" s="240"/>
      <c r="QQX44" s="240"/>
      <c r="QQY44" s="240"/>
      <c r="QQZ44" s="240"/>
      <c r="QRA44" s="240"/>
      <c r="QRB44" s="240"/>
      <c r="QRC44" s="240"/>
      <c r="QRD44" s="240"/>
      <c r="QRE44" s="240"/>
      <c r="QRF44" s="240"/>
      <c r="QRG44" s="240"/>
      <c r="QRH44" s="240"/>
      <c r="QRI44" s="240"/>
      <c r="QRJ44" s="240"/>
      <c r="QRK44" s="240"/>
      <c r="QRL44" s="240"/>
      <c r="QRM44" s="240"/>
      <c r="QRN44" s="240"/>
      <c r="QRO44" s="240"/>
      <c r="QRP44" s="240"/>
      <c r="QRQ44" s="240"/>
      <c r="QRR44" s="240"/>
      <c r="QRS44" s="240"/>
      <c r="QRT44" s="240"/>
      <c r="QRU44" s="240"/>
      <c r="QRV44" s="240"/>
      <c r="QRW44" s="240"/>
      <c r="QRX44" s="240"/>
      <c r="QRY44" s="240"/>
      <c r="QRZ44" s="240"/>
      <c r="QSA44" s="240"/>
      <c r="QSB44" s="240"/>
      <c r="QSC44" s="240"/>
      <c r="QSD44" s="240"/>
      <c r="QSE44" s="240"/>
      <c r="QSF44" s="240"/>
      <c r="QSG44" s="240"/>
      <c r="QSH44" s="240"/>
      <c r="QSI44" s="240"/>
      <c r="QSJ44" s="240"/>
      <c r="QSK44" s="240"/>
      <c r="QSL44" s="240"/>
      <c r="QSM44" s="240"/>
      <c r="QSN44" s="240"/>
      <c r="QSO44" s="240"/>
      <c r="QSP44" s="240"/>
      <c r="QSQ44" s="240"/>
      <c r="QSR44" s="240"/>
      <c r="QSS44" s="240"/>
      <c r="QST44" s="240"/>
      <c r="QSU44" s="240"/>
      <c r="QSV44" s="240"/>
      <c r="QSW44" s="240"/>
      <c r="QSX44" s="240"/>
      <c r="QSY44" s="240"/>
      <c r="QSZ44" s="240"/>
      <c r="QTA44" s="240"/>
      <c r="QTB44" s="240"/>
      <c r="QTC44" s="240"/>
      <c r="QTD44" s="240"/>
      <c r="QTE44" s="240"/>
      <c r="QTF44" s="240"/>
      <c r="QTG44" s="240"/>
      <c r="QTH44" s="240"/>
      <c r="QTI44" s="240"/>
      <c r="QTJ44" s="240"/>
      <c r="QTK44" s="240"/>
      <c r="QTL44" s="240"/>
      <c r="QTM44" s="240"/>
      <c r="QTN44" s="240"/>
      <c r="QTO44" s="240"/>
      <c r="QTP44" s="240"/>
      <c r="QTQ44" s="240"/>
      <c r="QTR44" s="240"/>
      <c r="QTS44" s="240"/>
      <c r="QTT44" s="240"/>
      <c r="QTU44" s="240"/>
      <c r="QTV44" s="240"/>
      <c r="QTW44" s="240"/>
      <c r="QTX44" s="240"/>
      <c r="QTY44" s="240"/>
      <c r="QTZ44" s="240"/>
      <c r="QUA44" s="240"/>
      <c r="QUB44" s="240"/>
      <c r="QUC44" s="240"/>
      <c r="QUD44" s="240"/>
      <c r="QUE44" s="240"/>
      <c r="QUF44" s="240"/>
      <c r="QUG44" s="240"/>
      <c r="QUH44" s="240"/>
      <c r="QUI44" s="240"/>
      <c r="QUJ44" s="240"/>
      <c r="QUK44" s="240"/>
      <c r="QUL44" s="240"/>
      <c r="QUM44" s="240"/>
      <c r="QUN44" s="240"/>
      <c r="QUO44" s="240"/>
      <c r="QUP44" s="240"/>
      <c r="QUQ44" s="240"/>
      <c r="QUR44" s="240"/>
      <c r="QUS44" s="240"/>
      <c r="QUT44" s="240"/>
      <c r="QUU44" s="240"/>
      <c r="QUV44" s="240"/>
      <c r="QUW44" s="240"/>
      <c r="QUX44" s="240"/>
      <c r="QUY44" s="240"/>
      <c r="QUZ44" s="240"/>
      <c r="QVA44" s="240"/>
      <c r="QVB44" s="240"/>
      <c r="QVC44" s="240"/>
      <c r="QVD44" s="240"/>
      <c r="QVE44" s="240"/>
      <c r="QVF44" s="240"/>
      <c r="QVG44" s="240"/>
      <c r="QVH44" s="240"/>
      <c r="QVI44" s="240"/>
      <c r="QVJ44" s="240"/>
      <c r="QVK44" s="240"/>
      <c r="QVL44" s="240"/>
      <c r="QVM44" s="240"/>
      <c r="QVN44" s="240"/>
      <c r="QVO44" s="240"/>
      <c r="QVP44" s="240"/>
      <c r="QVQ44" s="240"/>
      <c r="QVR44" s="240"/>
      <c r="QVS44" s="240"/>
      <c r="QVT44" s="240"/>
      <c r="QVU44" s="240"/>
      <c r="QVV44" s="240"/>
      <c r="QVW44" s="240"/>
      <c r="QVX44" s="240"/>
      <c r="QVY44" s="240"/>
      <c r="QVZ44" s="240"/>
      <c r="QWA44" s="240"/>
      <c r="QWB44" s="240"/>
      <c r="QWC44" s="240"/>
      <c r="QWD44" s="240"/>
      <c r="QWE44" s="240"/>
      <c r="QWF44" s="240"/>
      <c r="QWG44" s="240"/>
      <c r="QWH44" s="240"/>
      <c r="QWI44" s="240"/>
      <c r="QWJ44" s="240"/>
      <c r="QWK44" s="240"/>
      <c r="QWL44" s="240"/>
      <c r="QWM44" s="240"/>
      <c r="QWN44" s="240"/>
      <c r="QWO44" s="240"/>
      <c r="QWP44" s="240"/>
      <c r="QWQ44" s="240"/>
      <c r="QWR44" s="240"/>
      <c r="QWS44" s="240"/>
      <c r="QWT44" s="240"/>
      <c r="QWU44" s="240"/>
      <c r="QWV44" s="240"/>
      <c r="QWW44" s="240"/>
      <c r="QWX44" s="240"/>
      <c r="QWY44" s="240"/>
      <c r="QWZ44" s="240"/>
      <c r="QXA44" s="240"/>
      <c r="QXB44" s="240"/>
      <c r="QXC44" s="240"/>
      <c r="QXD44" s="240"/>
      <c r="QXE44" s="240"/>
      <c r="QXF44" s="240"/>
      <c r="QXG44" s="240"/>
      <c r="QXH44" s="240"/>
      <c r="QXI44" s="240"/>
      <c r="QXJ44" s="240"/>
      <c r="QXK44" s="240"/>
      <c r="QXL44" s="240"/>
      <c r="QXM44" s="240"/>
      <c r="QXN44" s="240"/>
      <c r="QXO44" s="240"/>
      <c r="QXP44" s="240"/>
      <c r="QXQ44" s="240"/>
      <c r="QXR44" s="240"/>
      <c r="QXS44" s="240"/>
      <c r="QXT44" s="240"/>
      <c r="QXU44" s="240"/>
      <c r="QXV44" s="240"/>
      <c r="QXW44" s="240"/>
      <c r="QXX44" s="240"/>
      <c r="QXY44" s="240"/>
      <c r="QXZ44" s="240"/>
      <c r="QYA44" s="240"/>
      <c r="QYB44" s="240"/>
      <c r="QYC44" s="240"/>
      <c r="QYD44" s="240"/>
      <c r="QYE44" s="240"/>
      <c r="QYF44" s="240"/>
      <c r="QYG44" s="240"/>
      <c r="QYH44" s="240"/>
      <c r="QYI44" s="240"/>
      <c r="QYJ44" s="240"/>
      <c r="QYK44" s="240"/>
      <c r="QYL44" s="240"/>
      <c r="QYM44" s="240"/>
      <c r="QYN44" s="240"/>
      <c r="QYO44" s="240"/>
      <c r="QYP44" s="240"/>
      <c r="QYQ44" s="240"/>
      <c r="QYR44" s="240"/>
      <c r="QYS44" s="240"/>
      <c r="QYT44" s="240"/>
      <c r="QYU44" s="240"/>
      <c r="QYV44" s="240"/>
      <c r="QYW44" s="240"/>
      <c r="QYX44" s="240"/>
      <c r="QYY44" s="240"/>
      <c r="QYZ44" s="240"/>
      <c r="QZA44" s="240"/>
      <c r="QZB44" s="240"/>
      <c r="QZC44" s="240"/>
      <c r="QZD44" s="240"/>
      <c r="QZE44" s="240"/>
      <c r="QZF44" s="240"/>
      <c r="QZG44" s="240"/>
      <c r="QZH44" s="240"/>
      <c r="QZI44" s="240"/>
      <c r="QZJ44" s="240"/>
      <c r="QZK44" s="240"/>
      <c r="QZL44" s="240"/>
      <c r="QZM44" s="240"/>
      <c r="QZN44" s="240"/>
      <c r="QZO44" s="240"/>
      <c r="QZP44" s="240"/>
      <c r="QZQ44" s="240"/>
      <c r="QZR44" s="240"/>
      <c r="QZS44" s="240"/>
      <c r="QZT44" s="240"/>
      <c r="QZU44" s="240"/>
      <c r="QZV44" s="240"/>
      <c r="QZW44" s="240"/>
      <c r="QZX44" s="240"/>
      <c r="QZY44" s="240"/>
      <c r="QZZ44" s="240"/>
      <c r="RAA44" s="240"/>
      <c r="RAB44" s="240"/>
      <c r="RAC44" s="240"/>
      <c r="RAD44" s="240"/>
      <c r="RAE44" s="240"/>
      <c r="RAF44" s="240"/>
      <c r="RAG44" s="240"/>
      <c r="RAH44" s="240"/>
      <c r="RAI44" s="240"/>
      <c r="RAJ44" s="240"/>
      <c r="RAK44" s="240"/>
      <c r="RAL44" s="240"/>
      <c r="RAM44" s="240"/>
      <c r="RAN44" s="240"/>
      <c r="RAO44" s="240"/>
      <c r="RAP44" s="240"/>
      <c r="RAQ44" s="240"/>
      <c r="RAR44" s="240"/>
      <c r="RAS44" s="240"/>
      <c r="RAT44" s="240"/>
      <c r="RAU44" s="240"/>
      <c r="RAV44" s="240"/>
      <c r="RAW44" s="240"/>
      <c r="RAX44" s="240"/>
      <c r="RAY44" s="240"/>
      <c r="RAZ44" s="240"/>
      <c r="RBA44" s="240"/>
      <c r="RBB44" s="240"/>
      <c r="RBC44" s="240"/>
      <c r="RBD44" s="240"/>
      <c r="RBE44" s="240"/>
      <c r="RBF44" s="240"/>
      <c r="RBG44" s="240"/>
      <c r="RBH44" s="240"/>
      <c r="RBI44" s="240"/>
      <c r="RBJ44" s="240"/>
      <c r="RBK44" s="240"/>
      <c r="RBL44" s="240"/>
      <c r="RBM44" s="240"/>
      <c r="RBN44" s="240"/>
      <c r="RBO44" s="240"/>
      <c r="RBP44" s="240"/>
      <c r="RBQ44" s="240"/>
      <c r="RBR44" s="240"/>
      <c r="RBS44" s="240"/>
      <c r="RBT44" s="240"/>
      <c r="RBU44" s="240"/>
      <c r="RBV44" s="240"/>
      <c r="RBW44" s="240"/>
      <c r="RBX44" s="240"/>
      <c r="RBY44" s="240"/>
      <c r="RBZ44" s="240"/>
      <c r="RCA44" s="240"/>
      <c r="RCB44" s="240"/>
      <c r="RCC44" s="240"/>
      <c r="RCD44" s="240"/>
      <c r="RCE44" s="240"/>
      <c r="RCF44" s="240"/>
      <c r="RCG44" s="240"/>
      <c r="RCH44" s="240"/>
      <c r="RCI44" s="240"/>
      <c r="RCJ44" s="240"/>
      <c r="RCK44" s="240"/>
      <c r="RCL44" s="240"/>
      <c r="RCM44" s="240"/>
      <c r="RCN44" s="240"/>
      <c r="RCO44" s="240"/>
      <c r="RCP44" s="240"/>
      <c r="RCQ44" s="240"/>
      <c r="RCR44" s="240"/>
      <c r="RCS44" s="240"/>
      <c r="RCT44" s="240"/>
      <c r="RCU44" s="240"/>
      <c r="RCV44" s="240"/>
      <c r="RCW44" s="240"/>
      <c r="RCX44" s="240"/>
      <c r="RCY44" s="240"/>
      <c r="RCZ44" s="240"/>
      <c r="RDA44" s="240"/>
      <c r="RDB44" s="240"/>
      <c r="RDC44" s="240"/>
      <c r="RDD44" s="240"/>
      <c r="RDE44" s="240"/>
      <c r="RDF44" s="240"/>
      <c r="RDG44" s="240"/>
      <c r="RDH44" s="240"/>
      <c r="RDI44" s="240"/>
      <c r="RDJ44" s="240"/>
      <c r="RDK44" s="240"/>
      <c r="RDL44" s="240"/>
      <c r="RDM44" s="240"/>
      <c r="RDN44" s="240"/>
      <c r="RDO44" s="240"/>
      <c r="RDP44" s="240"/>
      <c r="RDQ44" s="240"/>
      <c r="RDR44" s="240"/>
      <c r="RDS44" s="240"/>
      <c r="RDT44" s="240"/>
      <c r="RDU44" s="240"/>
      <c r="RDV44" s="240"/>
      <c r="RDW44" s="240"/>
      <c r="RDX44" s="240"/>
      <c r="RDY44" s="240"/>
      <c r="RDZ44" s="240"/>
      <c r="REA44" s="240"/>
      <c r="REB44" s="240"/>
      <c r="REC44" s="240"/>
      <c r="RED44" s="240"/>
      <c r="REE44" s="240"/>
      <c r="REF44" s="240"/>
      <c r="REG44" s="240"/>
      <c r="REH44" s="240"/>
      <c r="REI44" s="240"/>
      <c r="REJ44" s="240"/>
      <c r="REK44" s="240"/>
      <c r="REL44" s="240"/>
      <c r="REM44" s="240"/>
      <c r="REN44" s="240"/>
      <c r="REO44" s="240"/>
      <c r="REP44" s="240"/>
      <c r="REQ44" s="240"/>
      <c r="RER44" s="240"/>
      <c r="RES44" s="240"/>
      <c r="RET44" s="240"/>
      <c r="REU44" s="240"/>
      <c r="REV44" s="240"/>
      <c r="REW44" s="240"/>
      <c r="REX44" s="240"/>
      <c r="REY44" s="240"/>
      <c r="REZ44" s="240"/>
      <c r="RFA44" s="240"/>
      <c r="RFB44" s="240"/>
      <c r="RFC44" s="240"/>
      <c r="RFD44" s="240"/>
      <c r="RFE44" s="240"/>
      <c r="RFF44" s="240"/>
      <c r="RFG44" s="240"/>
      <c r="RFH44" s="240"/>
      <c r="RFI44" s="240"/>
      <c r="RFJ44" s="240"/>
      <c r="RFK44" s="240"/>
      <c r="RFL44" s="240"/>
      <c r="RFM44" s="240"/>
      <c r="RFN44" s="240"/>
      <c r="RFO44" s="240"/>
      <c r="RFP44" s="240"/>
      <c r="RFQ44" s="240"/>
      <c r="RFR44" s="240"/>
      <c r="RFS44" s="240"/>
      <c r="RFT44" s="240"/>
      <c r="RFU44" s="240"/>
      <c r="RFV44" s="240"/>
      <c r="RFW44" s="240"/>
      <c r="RFX44" s="240"/>
      <c r="RFY44" s="240"/>
      <c r="RFZ44" s="240"/>
      <c r="RGA44" s="240"/>
      <c r="RGB44" s="240"/>
      <c r="RGC44" s="240"/>
      <c r="RGD44" s="240"/>
      <c r="RGE44" s="240"/>
      <c r="RGF44" s="240"/>
      <c r="RGG44" s="240"/>
      <c r="RGH44" s="240"/>
      <c r="RGI44" s="240"/>
      <c r="RGJ44" s="240"/>
      <c r="RGK44" s="240"/>
      <c r="RGL44" s="240"/>
      <c r="RGM44" s="240"/>
      <c r="RGN44" s="240"/>
      <c r="RGO44" s="240"/>
      <c r="RGP44" s="240"/>
      <c r="RGQ44" s="240"/>
      <c r="RGR44" s="240"/>
      <c r="RGS44" s="240"/>
      <c r="RGT44" s="240"/>
      <c r="RGU44" s="240"/>
      <c r="RGV44" s="240"/>
      <c r="RGW44" s="240"/>
      <c r="RGX44" s="240"/>
      <c r="RGY44" s="240"/>
      <c r="RGZ44" s="240"/>
      <c r="RHA44" s="240"/>
      <c r="RHB44" s="240"/>
      <c r="RHC44" s="240"/>
      <c r="RHD44" s="240"/>
      <c r="RHE44" s="240"/>
      <c r="RHF44" s="240"/>
      <c r="RHG44" s="240"/>
      <c r="RHH44" s="240"/>
      <c r="RHI44" s="240"/>
      <c r="RHJ44" s="240"/>
      <c r="RHK44" s="240"/>
      <c r="RHL44" s="240"/>
      <c r="RHM44" s="240"/>
      <c r="RHN44" s="240"/>
      <c r="RHO44" s="240"/>
      <c r="RHP44" s="240"/>
      <c r="RHQ44" s="240"/>
      <c r="RHR44" s="240"/>
      <c r="RHS44" s="240"/>
      <c r="RHT44" s="240"/>
      <c r="RHU44" s="240"/>
      <c r="RHV44" s="240"/>
      <c r="RHW44" s="240"/>
      <c r="RHX44" s="240"/>
      <c r="RHY44" s="240"/>
      <c r="RHZ44" s="240"/>
      <c r="RIA44" s="240"/>
      <c r="RIB44" s="240"/>
      <c r="RIC44" s="240"/>
      <c r="RID44" s="240"/>
      <c r="RIE44" s="240"/>
      <c r="RIF44" s="240"/>
      <c r="RIG44" s="240"/>
      <c r="RIH44" s="240"/>
      <c r="RII44" s="240"/>
      <c r="RIJ44" s="240"/>
      <c r="RIK44" s="240"/>
      <c r="RIL44" s="240"/>
      <c r="RIM44" s="240"/>
      <c r="RIN44" s="240"/>
      <c r="RIO44" s="240"/>
      <c r="RIP44" s="240"/>
      <c r="RIQ44" s="240"/>
      <c r="RIR44" s="240"/>
      <c r="RIS44" s="240"/>
      <c r="RIT44" s="240"/>
      <c r="RIU44" s="240"/>
      <c r="RIV44" s="240"/>
      <c r="RIW44" s="240"/>
      <c r="RIX44" s="240"/>
      <c r="RIY44" s="240"/>
      <c r="RIZ44" s="240"/>
      <c r="RJA44" s="240"/>
      <c r="RJB44" s="240"/>
      <c r="RJC44" s="240"/>
      <c r="RJD44" s="240"/>
      <c r="RJE44" s="240"/>
      <c r="RJF44" s="240"/>
      <c r="RJG44" s="240"/>
      <c r="RJH44" s="240"/>
      <c r="RJI44" s="240"/>
      <c r="RJJ44" s="240"/>
      <c r="RJK44" s="240"/>
      <c r="RJL44" s="240"/>
      <c r="RJM44" s="240"/>
      <c r="RJN44" s="240"/>
      <c r="RJO44" s="240"/>
      <c r="RJP44" s="240"/>
      <c r="RJQ44" s="240"/>
      <c r="RJR44" s="240"/>
      <c r="RJS44" s="240"/>
      <c r="RJT44" s="240"/>
      <c r="RJU44" s="240"/>
      <c r="RJV44" s="240"/>
      <c r="RJW44" s="240"/>
      <c r="RJX44" s="240"/>
      <c r="RJY44" s="240"/>
      <c r="RJZ44" s="240"/>
      <c r="RKA44" s="240"/>
      <c r="RKB44" s="240"/>
      <c r="RKC44" s="240"/>
      <c r="RKD44" s="240"/>
      <c r="RKE44" s="240"/>
      <c r="RKF44" s="240"/>
      <c r="RKG44" s="240"/>
      <c r="RKH44" s="240"/>
      <c r="RKI44" s="240"/>
      <c r="RKJ44" s="240"/>
      <c r="RKK44" s="240"/>
      <c r="RKL44" s="240"/>
      <c r="RKM44" s="240"/>
      <c r="RKN44" s="240"/>
      <c r="RKO44" s="240"/>
      <c r="RKP44" s="240"/>
      <c r="RKQ44" s="240"/>
      <c r="RKR44" s="240"/>
      <c r="RKS44" s="240"/>
      <c r="RKT44" s="240"/>
      <c r="RKU44" s="240"/>
      <c r="RKV44" s="240"/>
      <c r="RKW44" s="240"/>
      <c r="RKX44" s="240"/>
      <c r="RKY44" s="240"/>
      <c r="RKZ44" s="240"/>
      <c r="RLA44" s="240"/>
      <c r="RLB44" s="240"/>
      <c r="RLC44" s="240"/>
      <c r="RLD44" s="240"/>
      <c r="RLE44" s="240"/>
      <c r="RLF44" s="240"/>
      <c r="RLG44" s="240"/>
      <c r="RLH44" s="240"/>
      <c r="RLI44" s="240"/>
      <c r="RLJ44" s="240"/>
      <c r="RLK44" s="240"/>
      <c r="RLL44" s="240"/>
      <c r="RLM44" s="240"/>
      <c r="RLN44" s="240"/>
      <c r="RLO44" s="240"/>
      <c r="RLP44" s="240"/>
      <c r="RLQ44" s="240"/>
      <c r="RLR44" s="240"/>
      <c r="RLS44" s="240"/>
      <c r="RLT44" s="240"/>
      <c r="RLU44" s="240"/>
      <c r="RLV44" s="240"/>
      <c r="RLW44" s="240"/>
      <c r="RLX44" s="240"/>
      <c r="RLY44" s="240"/>
      <c r="RLZ44" s="240"/>
      <c r="RMA44" s="240"/>
      <c r="RMB44" s="240"/>
      <c r="RMC44" s="240"/>
      <c r="RMD44" s="240"/>
      <c r="RME44" s="240"/>
      <c r="RMF44" s="240"/>
      <c r="RMG44" s="240"/>
      <c r="RMH44" s="240"/>
      <c r="RMI44" s="240"/>
      <c r="RMJ44" s="240"/>
      <c r="RMK44" s="240"/>
      <c r="RML44" s="240"/>
      <c r="RMM44" s="240"/>
      <c r="RMN44" s="240"/>
      <c r="RMO44" s="240"/>
      <c r="RMP44" s="240"/>
      <c r="RMQ44" s="240"/>
      <c r="RMR44" s="240"/>
      <c r="RMS44" s="240"/>
      <c r="RMT44" s="240"/>
      <c r="RMU44" s="240"/>
      <c r="RMV44" s="240"/>
      <c r="RMW44" s="240"/>
      <c r="RMX44" s="240"/>
      <c r="RMY44" s="240"/>
      <c r="RMZ44" s="240"/>
      <c r="RNA44" s="240"/>
      <c r="RNB44" s="240"/>
      <c r="RNC44" s="240"/>
      <c r="RND44" s="240"/>
      <c r="RNE44" s="240"/>
      <c r="RNF44" s="240"/>
      <c r="RNG44" s="240"/>
      <c r="RNH44" s="240"/>
      <c r="RNI44" s="240"/>
      <c r="RNJ44" s="240"/>
      <c r="RNK44" s="240"/>
      <c r="RNL44" s="240"/>
      <c r="RNM44" s="240"/>
      <c r="RNN44" s="240"/>
      <c r="RNO44" s="240"/>
      <c r="RNP44" s="240"/>
      <c r="RNQ44" s="240"/>
      <c r="RNR44" s="240"/>
      <c r="RNS44" s="240"/>
      <c r="RNT44" s="240"/>
      <c r="RNU44" s="240"/>
      <c r="RNV44" s="240"/>
      <c r="RNW44" s="240"/>
      <c r="RNX44" s="240"/>
      <c r="RNY44" s="240"/>
      <c r="RNZ44" s="240"/>
      <c r="ROA44" s="240"/>
      <c r="ROB44" s="240"/>
      <c r="ROC44" s="240"/>
      <c r="ROD44" s="240"/>
      <c r="ROE44" s="240"/>
      <c r="ROF44" s="240"/>
      <c r="ROG44" s="240"/>
      <c r="ROH44" s="240"/>
      <c r="ROI44" s="240"/>
      <c r="ROJ44" s="240"/>
      <c r="ROK44" s="240"/>
      <c r="ROL44" s="240"/>
      <c r="ROM44" s="240"/>
      <c r="RON44" s="240"/>
      <c r="ROO44" s="240"/>
      <c r="ROP44" s="240"/>
      <c r="ROQ44" s="240"/>
      <c r="ROR44" s="240"/>
      <c r="ROS44" s="240"/>
      <c r="ROT44" s="240"/>
      <c r="ROU44" s="240"/>
      <c r="ROV44" s="240"/>
      <c r="ROW44" s="240"/>
      <c r="ROX44" s="240"/>
      <c r="ROY44" s="240"/>
      <c r="ROZ44" s="240"/>
      <c r="RPA44" s="240"/>
      <c r="RPB44" s="240"/>
      <c r="RPC44" s="240"/>
      <c r="RPD44" s="240"/>
      <c r="RPE44" s="240"/>
      <c r="RPF44" s="240"/>
      <c r="RPG44" s="240"/>
      <c r="RPH44" s="240"/>
      <c r="RPI44" s="240"/>
      <c r="RPJ44" s="240"/>
      <c r="RPK44" s="240"/>
      <c r="RPL44" s="240"/>
      <c r="RPM44" s="240"/>
      <c r="RPN44" s="240"/>
      <c r="RPO44" s="240"/>
      <c r="RPP44" s="240"/>
      <c r="RPQ44" s="240"/>
      <c r="RPR44" s="240"/>
      <c r="RPS44" s="240"/>
      <c r="RPT44" s="240"/>
      <c r="RPU44" s="240"/>
      <c r="RPV44" s="240"/>
      <c r="RPW44" s="240"/>
      <c r="RPX44" s="240"/>
      <c r="RPY44" s="240"/>
      <c r="RPZ44" s="240"/>
      <c r="RQA44" s="240"/>
      <c r="RQB44" s="240"/>
      <c r="RQC44" s="240"/>
      <c r="RQD44" s="240"/>
      <c r="RQE44" s="240"/>
      <c r="RQF44" s="240"/>
      <c r="RQG44" s="240"/>
      <c r="RQH44" s="240"/>
      <c r="RQI44" s="240"/>
      <c r="RQJ44" s="240"/>
      <c r="RQK44" s="240"/>
      <c r="RQL44" s="240"/>
      <c r="RQM44" s="240"/>
      <c r="RQN44" s="240"/>
      <c r="RQO44" s="240"/>
      <c r="RQP44" s="240"/>
      <c r="RQQ44" s="240"/>
      <c r="RQR44" s="240"/>
      <c r="RQS44" s="240"/>
      <c r="RQT44" s="240"/>
      <c r="RQU44" s="240"/>
      <c r="RQV44" s="240"/>
      <c r="RQW44" s="240"/>
      <c r="RQX44" s="240"/>
      <c r="RQY44" s="240"/>
      <c r="RQZ44" s="240"/>
      <c r="RRA44" s="240"/>
      <c r="RRB44" s="240"/>
      <c r="RRC44" s="240"/>
      <c r="RRD44" s="240"/>
      <c r="RRE44" s="240"/>
      <c r="RRF44" s="240"/>
      <c r="RRG44" s="240"/>
      <c r="RRH44" s="240"/>
      <c r="RRI44" s="240"/>
      <c r="RRJ44" s="240"/>
      <c r="RRK44" s="240"/>
      <c r="RRL44" s="240"/>
      <c r="RRM44" s="240"/>
      <c r="RRN44" s="240"/>
      <c r="RRO44" s="240"/>
      <c r="RRP44" s="240"/>
      <c r="RRQ44" s="240"/>
      <c r="RRR44" s="240"/>
      <c r="RRS44" s="240"/>
      <c r="RRT44" s="240"/>
      <c r="RRU44" s="240"/>
      <c r="RRV44" s="240"/>
      <c r="RRW44" s="240"/>
      <c r="RRX44" s="240"/>
      <c r="RRY44" s="240"/>
      <c r="RRZ44" s="240"/>
      <c r="RSA44" s="240"/>
      <c r="RSB44" s="240"/>
      <c r="RSC44" s="240"/>
      <c r="RSD44" s="240"/>
      <c r="RSE44" s="240"/>
      <c r="RSF44" s="240"/>
      <c r="RSG44" s="240"/>
      <c r="RSH44" s="240"/>
      <c r="RSI44" s="240"/>
      <c r="RSJ44" s="240"/>
      <c r="RSK44" s="240"/>
      <c r="RSL44" s="240"/>
      <c r="RSM44" s="240"/>
      <c r="RSN44" s="240"/>
      <c r="RSO44" s="240"/>
      <c r="RSP44" s="240"/>
      <c r="RSQ44" s="240"/>
      <c r="RSR44" s="240"/>
      <c r="RSS44" s="240"/>
      <c r="RST44" s="240"/>
      <c r="RSU44" s="240"/>
      <c r="RSV44" s="240"/>
      <c r="RSW44" s="240"/>
      <c r="RSX44" s="240"/>
      <c r="RSY44" s="240"/>
      <c r="RSZ44" s="240"/>
      <c r="RTA44" s="240"/>
      <c r="RTB44" s="240"/>
      <c r="RTC44" s="240"/>
      <c r="RTD44" s="240"/>
      <c r="RTE44" s="240"/>
      <c r="RTF44" s="240"/>
      <c r="RTG44" s="240"/>
      <c r="RTH44" s="240"/>
      <c r="RTI44" s="240"/>
      <c r="RTJ44" s="240"/>
      <c r="RTK44" s="240"/>
      <c r="RTL44" s="240"/>
      <c r="RTM44" s="240"/>
      <c r="RTN44" s="240"/>
      <c r="RTO44" s="240"/>
      <c r="RTP44" s="240"/>
      <c r="RTQ44" s="240"/>
      <c r="RTR44" s="240"/>
      <c r="RTS44" s="240"/>
      <c r="RTT44" s="240"/>
      <c r="RTU44" s="240"/>
      <c r="RTV44" s="240"/>
      <c r="RTW44" s="240"/>
      <c r="RTX44" s="240"/>
      <c r="RTY44" s="240"/>
      <c r="RTZ44" s="240"/>
      <c r="RUA44" s="240"/>
      <c r="RUB44" s="240"/>
      <c r="RUC44" s="240"/>
      <c r="RUD44" s="240"/>
      <c r="RUE44" s="240"/>
      <c r="RUF44" s="240"/>
      <c r="RUG44" s="240"/>
      <c r="RUH44" s="240"/>
      <c r="RUI44" s="240"/>
      <c r="RUJ44" s="240"/>
      <c r="RUK44" s="240"/>
      <c r="RUL44" s="240"/>
      <c r="RUM44" s="240"/>
      <c r="RUN44" s="240"/>
      <c r="RUO44" s="240"/>
      <c r="RUP44" s="240"/>
      <c r="RUQ44" s="240"/>
      <c r="RUR44" s="240"/>
      <c r="RUS44" s="240"/>
      <c r="RUT44" s="240"/>
      <c r="RUU44" s="240"/>
      <c r="RUV44" s="240"/>
      <c r="RUW44" s="240"/>
      <c r="RUX44" s="240"/>
      <c r="RUY44" s="240"/>
      <c r="RUZ44" s="240"/>
      <c r="RVA44" s="240"/>
      <c r="RVB44" s="240"/>
      <c r="RVC44" s="240"/>
      <c r="RVD44" s="240"/>
      <c r="RVE44" s="240"/>
      <c r="RVF44" s="240"/>
      <c r="RVG44" s="240"/>
      <c r="RVH44" s="240"/>
      <c r="RVI44" s="240"/>
      <c r="RVJ44" s="240"/>
      <c r="RVK44" s="240"/>
      <c r="RVL44" s="240"/>
      <c r="RVM44" s="240"/>
      <c r="RVN44" s="240"/>
      <c r="RVO44" s="240"/>
      <c r="RVP44" s="240"/>
      <c r="RVQ44" s="240"/>
      <c r="RVR44" s="240"/>
      <c r="RVS44" s="240"/>
      <c r="RVT44" s="240"/>
      <c r="RVU44" s="240"/>
      <c r="RVV44" s="240"/>
      <c r="RVW44" s="240"/>
      <c r="RVX44" s="240"/>
      <c r="RVY44" s="240"/>
      <c r="RVZ44" s="240"/>
      <c r="RWA44" s="240"/>
      <c r="RWB44" s="240"/>
      <c r="RWC44" s="240"/>
      <c r="RWD44" s="240"/>
      <c r="RWE44" s="240"/>
      <c r="RWF44" s="240"/>
      <c r="RWG44" s="240"/>
      <c r="RWH44" s="240"/>
      <c r="RWI44" s="240"/>
      <c r="RWJ44" s="240"/>
      <c r="RWK44" s="240"/>
      <c r="RWL44" s="240"/>
      <c r="RWM44" s="240"/>
      <c r="RWN44" s="240"/>
      <c r="RWO44" s="240"/>
      <c r="RWP44" s="240"/>
      <c r="RWQ44" s="240"/>
      <c r="RWR44" s="240"/>
      <c r="RWS44" s="240"/>
      <c r="RWT44" s="240"/>
      <c r="RWU44" s="240"/>
      <c r="RWV44" s="240"/>
      <c r="RWW44" s="240"/>
      <c r="RWX44" s="240"/>
      <c r="RWY44" s="240"/>
      <c r="RWZ44" s="240"/>
      <c r="RXA44" s="240"/>
      <c r="RXB44" s="240"/>
      <c r="RXC44" s="240"/>
      <c r="RXD44" s="240"/>
      <c r="RXE44" s="240"/>
      <c r="RXF44" s="240"/>
      <c r="RXG44" s="240"/>
      <c r="RXH44" s="240"/>
      <c r="RXI44" s="240"/>
      <c r="RXJ44" s="240"/>
      <c r="RXK44" s="240"/>
      <c r="RXL44" s="240"/>
      <c r="RXM44" s="240"/>
      <c r="RXN44" s="240"/>
      <c r="RXO44" s="240"/>
      <c r="RXP44" s="240"/>
      <c r="RXQ44" s="240"/>
      <c r="RXR44" s="240"/>
      <c r="RXS44" s="240"/>
      <c r="RXT44" s="240"/>
      <c r="RXU44" s="240"/>
      <c r="RXV44" s="240"/>
      <c r="RXW44" s="240"/>
      <c r="RXX44" s="240"/>
      <c r="RXY44" s="240"/>
      <c r="RXZ44" s="240"/>
      <c r="RYA44" s="240"/>
      <c r="RYB44" s="240"/>
      <c r="RYC44" s="240"/>
      <c r="RYD44" s="240"/>
      <c r="RYE44" s="240"/>
      <c r="RYF44" s="240"/>
      <c r="RYG44" s="240"/>
      <c r="RYH44" s="240"/>
      <c r="RYI44" s="240"/>
      <c r="RYJ44" s="240"/>
      <c r="RYK44" s="240"/>
      <c r="RYL44" s="240"/>
      <c r="RYM44" s="240"/>
      <c r="RYN44" s="240"/>
      <c r="RYO44" s="240"/>
      <c r="RYP44" s="240"/>
      <c r="RYQ44" s="240"/>
      <c r="RYR44" s="240"/>
      <c r="RYS44" s="240"/>
      <c r="RYT44" s="240"/>
      <c r="RYU44" s="240"/>
      <c r="RYV44" s="240"/>
      <c r="RYW44" s="240"/>
      <c r="RYX44" s="240"/>
      <c r="RYY44" s="240"/>
      <c r="RYZ44" s="240"/>
      <c r="RZA44" s="240"/>
      <c r="RZB44" s="240"/>
      <c r="RZC44" s="240"/>
      <c r="RZD44" s="240"/>
      <c r="RZE44" s="240"/>
      <c r="RZF44" s="240"/>
      <c r="RZG44" s="240"/>
      <c r="RZH44" s="240"/>
      <c r="RZI44" s="240"/>
      <c r="RZJ44" s="240"/>
      <c r="RZK44" s="240"/>
      <c r="RZL44" s="240"/>
      <c r="RZM44" s="240"/>
      <c r="RZN44" s="240"/>
      <c r="RZO44" s="240"/>
      <c r="RZP44" s="240"/>
      <c r="RZQ44" s="240"/>
      <c r="RZR44" s="240"/>
      <c r="RZS44" s="240"/>
      <c r="RZT44" s="240"/>
      <c r="RZU44" s="240"/>
      <c r="RZV44" s="240"/>
      <c r="RZW44" s="240"/>
      <c r="RZX44" s="240"/>
      <c r="RZY44" s="240"/>
      <c r="RZZ44" s="240"/>
      <c r="SAA44" s="240"/>
      <c r="SAB44" s="240"/>
      <c r="SAC44" s="240"/>
      <c r="SAD44" s="240"/>
      <c r="SAE44" s="240"/>
      <c r="SAF44" s="240"/>
      <c r="SAG44" s="240"/>
      <c r="SAH44" s="240"/>
      <c r="SAI44" s="240"/>
      <c r="SAJ44" s="240"/>
      <c r="SAK44" s="240"/>
      <c r="SAL44" s="240"/>
      <c r="SAM44" s="240"/>
      <c r="SAN44" s="240"/>
      <c r="SAO44" s="240"/>
      <c r="SAP44" s="240"/>
      <c r="SAQ44" s="240"/>
      <c r="SAR44" s="240"/>
      <c r="SAS44" s="240"/>
      <c r="SAT44" s="240"/>
      <c r="SAU44" s="240"/>
      <c r="SAV44" s="240"/>
      <c r="SAW44" s="240"/>
      <c r="SAX44" s="240"/>
      <c r="SAY44" s="240"/>
      <c r="SAZ44" s="240"/>
      <c r="SBA44" s="240"/>
      <c r="SBB44" s="240"/>
      <c r="SBC44" s="240"/>
      <c r="SBD44" s="240"/>
      <c r="SBE44" s="240"/>
      <c r="SBF44" s="240"/>
      <c r="SBG44" s="240"/>
      <c r="SBH44" s="240"/>
      <c r="SBI44" s="240"/>
      <c r="SBJ44" s="240"/>
      <c r="SBK44" s="240"/>
      <c r="SBL44" s="240"/>
      <c r="SBM44" s="240"/>
      <c r="SBN44" s="240"/>
      <c r="SBO44" s="240"/>
      <c r="SBP44" s="240"/>
      <c r="SBQ44" s="240"/>
      <c r="SBR44" s="240"/>
      <c r="SBS44" s="240"/>
      <c r="SBT44" s="240"/>
      <c r="SBU44" s="240"/>
      <c r="SBV44" s="240"/>
      <c r="SBW44" s="240"/>
      <c r="SBX44" s="240"/>
      <c r="SBY44" s="240"/>
      <c r="SBZ44" s="240"/>
      <c r="SCA44" s="240"/>
      <c r="SCB44" s="240"/>
      <c r="SCC44" s="240"/>
      <c r="SCD44" s="240"/>
      <c r="SCE44" s="240"/>
      <c r="SCF44" s="240"/>
      <c r="SCG44" s="240"/>
      <c r="SCH44" s="240"/>
      <c r="SCI44" s="240"/>
      <c r="SCJ44" s="240"/>
      <c r="SCK44" s="240"/>
      <c r="SCL44" s="240"/>
      <c r="SCM44" s="240"/>
      <c r="SCN44" s="240"/>
      <c r="SCO44" s="240"/>
      <c r="SCP44" s="240"/>
      <c r="SCQ44" s="240"/>
      <c r="SCR44" s="240"/>
      <c r="SCS44" s="240"/>
      <c r="SCT44" s="240"/>
      <c r="SCU44" s="240"/>
      <c r="SCV44" s="240"/>
      <c r="SCW44" s="240"/>
      <c r="SCX44" s="240"/>
      <c r="SCY44" s="240"/>
      <c r="SCZ44" s="240"/>
      <c r="SDA44" s="240"/>
      <c r="SDB44" s="240"/>
      <c r="SDC44" s="240"/>
      <c r="SDD44" s="240"/>
      <c r="SDE44" s="240"/>
      <c r="SDF44" s="240"/>
      <c r="SDG44" s="240"/>
      <c r="SDH44" s="240"/>
      <c r="SDI44" s="240"/>
      <c r="SDJ44" s="240"/>
      <c r="SDK44" s="240"/>
      <c r="SDL44" s="240"/>
      <c r="SDM44" s="240"/>
      <c r="SDN44" s="240"/>
      <c r="SDO44" s="240"/>
      <c r="SDP44" s="240"/>
      <c r="SDQ44" s="240"/>
      <c r="SDR44" s="240"/>
      <c r="SDS44" s="240"/>
      <c r="SDT44" s="240"/>
      <c r="SDU44" s="240"/>
      <c r="SDV44" s="240"/>
      <c r="SDW44" s="240"/>
      <c r="SDX44" s="240"/>
      <c r="SDY44" s="240"/>
      <c r="SDZ44" s="240"/>
      <c r="SEA44" s="240"/>
      <c r="SEB44" s="240"/>
      <c r="SEC44" s="240"/>
      <c r="SED44" s="240"/>
      <c r="SEE44" s="240"/>
      <c r="SEF44" s="240"/>
      <c r="SEG44" s="240"/>
      <c r="SEH44" s="240"/>
      <c r="SEI44" s="240"/>
      <c r="SEJ44" s="240"/>
      <c r="SEK44" s="240"/>
      <c r="SEL44" s="240"/>
      <c r="SEM44" s="240"/>
      <c r="SEN44" s="240"/>
      <c r="SEO44" s="240"/>
      <c r="SEP44" s="240"/>
      <c r="SEQ44" s="240"/>
      <c r="SER44" s="240"/>
      <c r="SES44" s="240"/>
      <c r="SET44" s="240"/>
      <c r="SEU44" s="240"/>
      <c r="SEV44" s="240"/>
      <c r="SEW44" s="240"/>
      <c r="SEX44" s="240"/>
      <c r="SEY44" s="240"/>
      <c r="SEZ44" s="240"/>
      <c r="SFA44" s="240"/>
      <c r="SFB44" s="240"/>
      <c r="SFC44" s="240"/>
      <c r="SFD44" s="240"/>
      <c r="SFE44" s="240"/>
      <c r="SFF44" s="240"/>
      <c r="SFG44" s="240"/>
      <c r="SFH44" s="240"/>
      <c r="SFI44" s="240"/>
      <c r="SFJ44" s="240"/>
      <c r="SFK44" s="240"/>
      <c r="SFL44" s="240"/>
      <c r="SFM44" s="240"/>
      <c r="SFN44" s="240"/>
      <c r="SFO44" s="240"/>
      <c r="SFP44" s="240"/>
      <c r="SFQ44" s="240"/>
      <c r="SFR44" s="240"/>
      <c r="SFS44" s="240"/>
      <c r="SFT44" s="240"/>
      <c r="SFU44" s="240"/>
      <c r="SFV44" s="240"/>
      <c r="SFW44" s="240"/>
      <c r="SFX44" s="240"/>
      <c r="SFY44" s="240"/>
      <c r="SFZ44" s="240"/>
      <c r="SGA44" s="240"/>
      <c r="SGB44" s="240"/>
      <c r="SGC44" s="240"/>
      <c r="SGD44" s="240"/>
      <c r="SGE44" s="240"/>
      <c r="SGF44" s="240"/>
      <c r="SGG44" s="240"/>
      <c r="SGH44" s="240"/>
      <c r="SGI44" s="240"/>
      <c r="SGJ44" s="240"/>
      <c r="SGK44" s="240"/>
      <c r="SGL44" s="240"/>
      <c r="SGM44" s="240"/>
      <c r="SGN44" s="240"/>
      <c r="SGO44" s="240"/>
      <c r="SGP44" s="240"/>
      <c r="SGQ44" s="240"/>
      <c r="SGR44" s="240"/>
      <c r="SGS44" s="240"/>
      <c r="SGT44" s="240"/>
      <c r="SGU44" s="240"/>
      <c r="SGV44" s="240"/>
      <c r="SGW44" s="240"/>
      <c r="SGX44" s="240"/>
      <c r="SGY44" s="240"/>
      <c r="SGZ44" s="240"/>
      <c r="SHA44" s="240"/>
      <c r="SHB44" s="240"/>
      <c r="SHC44" s="240"/>
      <c r="SHD44" s="240"/>
      <c r="SHE44" s="240"/>
      <c r="SHF44" s="240"/>
      <c r="SHG44" s="240"/>
      <c r="SHH44" s="240"/>
      <c r="SHI44" s="240"/>
      <c r="SHJ44" s="240"/>
      <c r="SHK44" s="240"/>
      <c r="SHL44" s="240"/>
      <c r="SHM44" s="240"/>
      <c r="SHN44" s="240"/>
      <c r="SHO44" s="240"/>
      <c r="SHP44" s="240"/>
      <c r="SHQ44" s="240"/>
      <c r="SHR44" s="240"/>
      <c r="SHS44" s="240"/>
      <c r="SHT44" s="240"/>
      <c r="SHU44" s="240"/>
      <c r="SHV44" s="240"/>
      <c r="SHW44" s="240"/>
      <c r="SHX44" s="240"/>
      <c r="SHY44" s="240"/>
      <c r="SHZ44" s="240"/>
      <c r="SIA44" s="240"/>
      <c r="SIB44" s="240"/>
      <c r="SIC44" s="240"/>
      <c r="SID44" s="240"/>
      <c r="SIE44" s="240"/>
      <c r="SIF44" s="240"/>
      <c r="SIG44" s="240"/>
      <c r="SIH44" s="240"/>
      <c r="SII44" s="240"/>
      <c r="SIJ44" s="240"/>
      <c r="SIK44" s="240"/>
      <c r="SIL44" s="240"/>
      <c r="SIM44" s="240"/>
      <c r="SIN44" s="240"/>
      <c r="SIO44" s="240"/>
      <c r="SIP44" s="240"/>
      <c r="SIQ44" s="240"/>
      <c r="SIR44" s="240"/>
      <c r="SIS44" s="240"/>
      <c r="SIT44" s="240"/>
      <c r="SIU44" s="240"/>
      <c r="SIV44" s="240"/>
      <c r="SIW44" s="240"/>
      <c r="SIX44" s="240"/>
      <c r="SIY44" s="240"/>
      <c r="SIZ44" s="240"/>
      <c r="SJA44" s="240"/>
      <c r="SJB44" s="240"/>
      <c r="SJC44" s="240"/>
      <c r="SJD44" s="240"/>
      <c r="SJE44" s="240"/>
      <c r="SJF44" s="240"/>
      <c r="SJG44" s="240"/>
      <c r="SJH44" s="240"/>
      <c r="SJI44" s="240"/>
      <c r="SJJ44" s="240"/>
      <c r="SJK44" s="240"/>
      <c r="SJL44" s="240"/>
      <c r="SJM44" s="240"/>
      <c r="SJN44" s="240"/>
      <c r="SJO44" s="240"/>
      <c r="SJP44" s="240"/>
      <c r="SJQ44" s="240"/>
      <c r="SJR44" s="240"/>
      <c r="SJS44" s="240"/>
      <c r="SJT44" s="240"/>
      <c r="SJU44" s="240"/>
      <c r="SJV44" s="240"/>
      <c r="SJW44" s="240"/>
      <c r="SJX44" s="240"/>
      <c r="SJY44" s="240"/>
      <c r="SJZ44" s="240"/>
      <c r="SKA44" s="240"/>
      <c r="SKB44" s="240"/>
      <c r="SKC44" s="240"/>
      <c r="SKD44" s="240"/>
      <c r="SKE44" s="240"/>
      <c r="SKF44" s="240"/>
      <c r="SKG44" s="240"/>
      <c r="SKH44" s="240"/>
      <c r="SKI44" s="240"/>
      <c r="SKJ44" s="240"/>
      <c r="SKK44" s="240"/>
      <c r="SKL44" s="240"/>
      <c r="SKM44" s="240"/>
      <c r="SKN44" s="240"/>
      <c r="SKO44" s="240"/>
      <c r="SKP44" s="240"/>
      <c r="SKQ44" s="240"/>
      <c r="SKR44" s="240"/>
      <c r="SKS44" s="240"/>
      <c r="SKT44" s="240"/>
      <c r="SKU44" s="240"/>
      <c r="SKV44" s="240"/>
      <c r="SKW44" s="240"/>
      <c r="SKX44" s="240"/>
      <c r="SKY44" s="240"/>
      <c r="SKZ44" s="240"/>
      <c r="SLA44" s="240"/>
      <c r="SLB44" s="240"/>
      <c r="SLC44" s="240"/>
      <c r="SLD44" s="240"/>
      <c r="SLE44" s="240"/>
      <c r="SLF44" s="240"/>
      <c r="SLG44" s="240"/>
      <c r="SLH44" s="240"/>
      <c r="SLI44" s="240"/>
      <c r="SLJ44" s="240"/>
      <c r="SLK44" s="240"/>
      <c r="SLL44" s="240"/>
      <c r="SLM44" s="240"/>
      <c r="SLN44" s="240"/>
      <c r="SLO44" s="240"/>
      <c r="SLP44" s="240"/>
      <c r="SLQ44" s="240"/>
      <c r="SLR44" s="240"/>
      <c r="SLS44" s="240"/>
      <c r="SLT44" s="240"/>
      <c r="SLU44" s="240"/>
      <c r="SLV44" s="240"/>
      <c r="SLW44" s="240"/>
      <c r="SLX44" s="240"/>
      <c r="SLY44" s="240"/>
      <c r="SLZ44" s="240"/>
      <c r="SMA44" s="240"/>
      <c r="SMB44" s="240"/>
      <c r="SMC44" s="240"/>
      <c r="SMD44" s="240"/>
      <c r="SME44" s="240"/>
      <c r="SMF44" s="240"/>
      <c r="SMG44" s="240"/>
      <c r="SMH44" s="240"/>
      <c r="SMI44" s="240"/>
      <c r="SMJ44" s="240"/>
      <c r="SMK44" s="240"/>
      <c r="SML44" s="240"/>
      <c r="SMM44" s="240"/>
      <c r="SMN44" s="240"/>
      <c r="SMO44" s="240"/>
      <c r="SMP44" s="240"/>
      <c r="SMQ44" s="240"/>
      <c r="SMR44" s="240"/>
      <c r="SMS44" s="240"/>
      <c r="SMT44" s="240"/>
      <c r="SMU44" s="240"/>
      <c r="SMV44" s="240"/>
      <c r="SMW44" s="240"/>
      <c r="SMX44" s="240"/>
      <c r="SMY44" s="240"/>
      <c r="SMZ44" s="240"/>
      <c r="SNA44" s="240"/>
      <c r="SNB44" s="240"/>
      <c r="SNC44" s="240"/>
      <c r="SND44" s="240"/>
      <c r="SNE44" s="240"/>
      <c r="SNF44" s="240"/>
      <c r="SNG44" s="240"/>
      <c r="SNH44" s="240"/>
      <c r="SNI44" s="240"/>
      <c r="SNJ44" s="240"/>
      <c r="SNK44" s="240"/>
      <c r="SNL44" s="240"/>
      <c r="SNM44" s="240"/>
      <c r="SNN44" s="240"/>
      <c r="SNO44" s="240"/>
      <c r="SNP44" s="240"/>
      <c r="SNQ44" s="240"/>
      <c r="SNR44" s="240"/>
      <c r="SNS44" s="240"/>
      <c r="SNT44" s="240"/>
      <c r="SNU44" s="240"/>
      <c r="SNV44" s="240"/>
      <c r="SNW44" s="240"/>
      <c r="SNX44" s="240"/>
      <c r="SNY44" s="240"/>
      <c r="SNZ44" s="240"/>
      <c r="SOA44" s="240"/>
      <c r="SOB44" s="240"/>
      <c r="SOC44" s="240"/>
      <c r="SOD44" s="240"/>
      <c r="SOE44" s="240"/>
      <c r="SOF44" s="240"/>
      <c r="SOG44" s="240"/>
      <c r="SOH44" s="240"/>
      <c r="SOI44" s="240"/>
      <c r="SOJ44" s="240"/>
      <c r="SOK44" s="240"/>
      <c r="SOL44" s="240"/>
      <c r="SOM44" s="240"/>
      <c r="SON44" s="240"/>
      <c r="SOO44" s="240"/>
      <c r="SOP44" s="240"/>
      <c r="SOQ44" s="240"/>
      <c r="SOR44" s="240"/>
      <c r="SOS44" s="240"/>
      <c r="SOT44" s="240"/>
      <c r="SOU44" s="240"/>
      <c r="SOV44" s="240"/>
      <c r="SOW44" s="240"/>
      <c r="SOX44" s="240"/>
      <c r="SOY44" s="240"/>
      <c r="SOZ44" s="240"/>
      <c r="SPA44" s="240"/>
      <c r="SPB44" s="240"/>
      <c r="SPC44" s="240"/>
      <c r="SPD44" s="240"/>
      <c r="SPE44" s="240"/>
      <c r="SPF44" s="240"/>
      <c r="SPG44" s="240"/>
      <c r="SPH44" s="240"/>
      <c r="SPI44" s="240"/>
      <c r="SPJ44" s="240"/>
      <c r="SPK44" s="240"/>
      <c r="SPL44" s="240"/>
      <c r="SPM44" s="240"/>
      <c r="SPN44" s="240"/>
      <c r="SPO44" s="240"/>
      <c r="SPP44" s="240"/>
      <c r="SPQ44" s="240"/>
      <c r="SPR44" s="240"/>
      <c r="SPS44" s="240"/>
      <c r="SPT44" s="240"/>
      <c r="SPU44" s="240"/>
      <c r="SPV44" s="240"/>
      <c r="SPW44" s="240"/>
      <c r="SPX44" s="240"/>
      <c r="SPY44" s="240"/>
      <c r="SPZ44" s="240"/>
      <c r="SQA44" s="240"/>
      <c r="SQB44" s="240"/>
      <c r="SQC44" s="240"/>
      <c r="SQD44" s="240"/>
      <c r="SQE44" s="240"/>
      <c r="SQF44" s="240"/>
      <c r="SQG44" s="240"/>
      <c r="SQH44" s="240"/>
      <c r="SQI44" s="240"/>
      <c r="SQJ44" s="240"/>
      <c r="SQK44" s="240"/>
      <c r="SQL44" s="240"/>
      <c r="SQM44" s="240"/>
      <c r="SQN44" s="240"/>
      <c r="SQO44" s="240"/>
      <c r="SQP44" s="240"/>
      <c r="SQQ44" s="240"/>
      <c r="SQR44" s="240"/>
      <c r="SQS44" s="240"/>
      <c r="SQT44" s="240"/>
      <c r="SQU44" s="240"/>
      <c r="SQV44" s="240"/>
      <c r="SQW44" s="240"/>
      <c r="SQX44" s="240"/>
      <c r="SQY44" s="240"/>
      <c r="SQZ44" s="240"/>
      <c r="SRA44" s="240"/>
      <c r="SRB44" s="240"/>
      <c r="SRC44" s="240"/>
      <c r="SRD44" s="240"/>
      <c r="SRE44" s="240"/>
      <c r="SRF44" s="240"/>
      <c r="SRG44" s="240"/>
      <c r="SRH44" s="240"/>
      <c r="SRI44" s="240"/>
      <c r="SRJ44" s="240"/>
      <c r="SRK44" s="240"/>
      <c r="SRL44" s="240"/>
      <c r="SRM44" s="240"/>
      <c r="SRN44" s="240"/>
      <c r="SRO44" s="240"/>
      <c r="SRP44" s="240"/>
      <c r="SRQ44" s="240"/>
      <c r="SRR44" s="240"/>
      <c r="SRS44" s="240"/>
      <c r="SRT44" s="240"/>
      <c r="SRU44" s="240"/>
      <c r="SRV44" s="240"/>
      <c r="SRW44" s="240"/>
      <c r="SRX44" s="240"/>
      <c r="SRY44" s="240"/>
      <c r="SRZ44" s="240"/>
      <c r="SSA44" s="240"/>
      <c r="SSB44" s="240"/>
      <c r="SSC44" s="240"/>
      <c r="SSD44" s="240"/>
      <c r="SSE44" s="240"/>
      <c r="SSF44" s="240"/>
      <c r="SSG44" s="240"/>
      <c r="SSH44" s="240"/>
      <c r="SSI44" s="240"/>
      <c r="SSJ44" s="240"/>
      <c r="SSK44" s="240"/>
      <c r="SSL44" s="240"/>
      <c r="SSM44" s="240"/>
      <c r="SSN44" s="240"/>
      <c r="SSO44" s="240"/>
      <c r="SSP44" s="240"/>
      <c r="SSQ44" s="240"/>
      <c r="SSR44" s="240"/>
      <c r="SSS44" s="240"/>
      <c r="SST44" s="240"/>
      <c r="SSU44" s="240"/>
      <c r="SSV44" s="240"/>
      <c r="SSW44" s="240"/>
      <c r="SSX44" s="240"/>
      <c r="SSY44" s="240"/>
      <c r="SSZ44" s="240"/>
      <c r="STA44" s="240"/>
      <c r="STB44" s="240"/>
      <c r="STC44" s="240"/>
      <c r="STD44" s="240"/>
      <c r="STE44" s="240"/>
      <c r="STF44" s="240"/>
      <c r="STG44" s="240"/>
      <c r="STH44" s="240"/>
      <c r="STI44" s="240"/>
      <c r="STJ44" s="240"/>
      <c r="STK44" s="240"/>
      <c r="STL44" s="240"/>
      <c r="STM44" s="240"/>
      <c r="STN44" s="240"/>
      <c r="STO44" s="240"/>
      <c r="STP44" s="240"/>
      <c r="STQ44" s="240"/>
      <c r="STR44" s="240"/>
      <c r="STS44" s="240"/>
      <c r="STT44" s="240"/>
      <c r="STU44" s="240"/>
      <c r="STV44" s="240"/>
      <c r="STW44" s="240"/>
      <c r="STX44" s="240"/>
      <c r="STY44" s="240"/>
      <c r="STZ44" s="240"/>
      <c r="SUA44" s="240"/>
      <c r="SUB44" s="240"/>
      <c r="SUC44" s="240"/>
      <c r="SUD44" s="240"/>
      <c r="SUE44" s="240"/>
      <c r="SUF44" s="240"/>
      <c r="SUG44" s="240"/>
      <c r="SUH44" s="240"/>
      <c r="SUI44" s="240"/>
      <c r="SUJ44" s="240"/>
      <c r="SUK44" s="240"/>
      <c r="SUL44" s="240"/>
      <c r="SUM44" s="240"/>
      <c r="SUN44" s="240"/>
      <c r="SUO44" s="240"/>
      <c r="SUP44" s="240"/>
      <c r="SUQ44" s="240"/>
      <c r="SUR44" s="240"/>
      <c r="SUS44" s="240"/>
      <c r="SUT44" s="240"/>
      <c r="SUU44" s="240"/>
      <c r="SUV44" s="240"/>
      <c r="SUW44" s="240"/>
      <c r="SUX44" s="240"/>
      <c r="SUY44" s="240"/>
      <c r="SUZ44" s="240"/>
      <c r="SVA44" s="240"/>
      <c r="SVB44" s="240"/>
      <c r="SVC44" s="240"/>
      <c r="SVD44" s="240"/>
      <c r="SVE44" s="240"/>
      <c r="SVF44" s="240"/>
      <c r="SVG44" s="240"/>
      <c r="SVH44" s="240"/>
      <c r="SVI44" s="240"/>
      <c r="SVJ44" s="240"/>
      <c r="SVK44" s="240"/>
      <c r="SVL44" s="240"/>
      <c r="SVM44" s="240"/>
      <c r="SVN44" s="240"/>
      <c r="SVO44" s="240"/>
      <c r="SVP44" s="240"/>
      <c r="SVQ44" s="240"/>
      <c r="SVR44" s="240"/>
      <c r="SVS44" s="240"/>
      <c r="SVT44" s="240"/>
      <c r="SVU44" s="240"/>
      <c r="SVV44" s="240"/>
      <c r="SVW44" s="240"/>
      <c r="SVX44" s="240"/>
      <c r="SVY44" s="240"/>
      <c r="SVZ44" s="240"/>
      <c r="SWA44" s="240"/>
      <c r="SWB44" s="240"/>
      <c r="SWC44" s="240"/>
      <c r="SWD44" s="240"/>
      <c r="SWE44" s="240"/>
      <c r="SWF44" s="240"/>
      <c r="SWG44" s="240"/>
      <c r="SWH44" s="240"/>
      <c r="SWI44" s="240"/>
      <c r="SWJ44" s="240"/>
      <c r="SWK44" s="240"/>
      <c r="SWL44" s="240"/>
      <c r="SWM44" s="240"/>
      <c r="SWN44" s="240"/>
      <c r="SWO44" s="240"/>
      <c r="SWP44" s="240"/>
      <c r="SWQ44" s="240"/>
      <c r="SWR44" s="240"/>
      <c r="SWS44" s="240"/>
      <c r="SWT44" s="240"/>
      <c r="SWU44" s="240"/>
      <c r="SWV44" s="240"/>
      <c r="SWW44" s="240"/>
      <c r="SWX44" s="240"/>
      <c r="SWY44" s="240"/>
      <c r="SWZ44" s="240"/>
      <c r="SXA44" s="240"/>
      <c r="SXB44" s="240"/>
      <c r="SXC44" s="240"/>
      <c r="SXD44" s="240"/>
      <c r="SXE44" s="240"/>
      <c r="SXF44" s="240"/>
      <c r="SXG44" s="240"/>
      <c r="SXH44" s="240"/>
      <c r="SXI44" s="240"/>
      <c r="SXJ44" s="240"/>
      <c r="SXK44" s="240"/>
      <c r="SXL44" s="240"/>
      <c r="SXM44" s="240"/>
      <c r="SXN44" s="240"/>
      <c r="SXO44" s="240"/>
      <c r="SXP44" s="240"/>
      <c r="SXQ44" s="240"/>
      <c r="SXR44" s="240"/>
      <c r="SXS44" s="240"/>
      <c r="SXT44" s="240"/>
      <c r="SXU44" s="240"/>
      <c r="SXV44" s="240"/>
      <c r="SXW44" s="240"/>
      <c r="SXX44" s="240"/>
      <c r="SXY44" s="240"/>
      <c r="SXZ44" s="240"/>
      <c r="SYA44" s="240"/>
      <c r="SYB44" s="240"/>
      <c r="SYC44" s="240"/>
      <c r="SYD44" s="240"/>
      <c r="SYE44" s="240"/>
      <c r="SYF44" s="240"/>
      <c r="SYG44" s="240"/>
      <c r="SYH44" s="240"/>
      <c r="SYI44" s="240"/>
      <c r="SYJ44" s="240"/>
      <c r="SYK44" s="240"/>
      <c r="SYL44" s="240"/>
      <c r="SYM44" s="240"/>
      <c r="SYN44" s="240"/>
      <c r="SYO44" s="240"/>
      <c r="SYP44" s="240"/>
      <c r="SYQ44" s="240"/>
      <c r="SYR44" s="240"/>
      <c r="SYS44" s="240"/>
      <c r="SYT44" s="240"/>
      <c r="SYU44" s="240"/>
      <c r="SYV44" s="240"/>
      <c r="SYW44" s="240"/>
      <c r="SYX44" s="240"/>
      <c r="SYY44" s="240"/>
      <c r="SYZ44" s="240"/>
      <c r="SZA44" s="240"/>
      <c r="SZB44" s="240"/>
      <c r="SZC44" s="240"/>
      <c r="SZD44" s="240"/>
      <c r="SZE44" s="240"/>
      <c r="SZF44" s="240"/>
      <c r="SZG44" s="240"/>
      <c r="SZH44" s="240"/>
      <c r="SZI44" s="240"/>
      <c r="SZJ44" s="240"/>
      <c r="SZK44" s="240"/>
      <c r="SZL44" s="240"/>
      <c r="SZM44" s="240"/>
      <c r="SZN44" s="240"/>
      <c r="SZO44" s="240"/>
      <c r="SZP44" s="240"/>
      <c r="SZQ44" s="240"/>
      <c r="SZR44" s="240"/>
      <c r="SZS44" s="240"/>
      <c r="SZT44" s="240"/>
      <c r="SZU44" s="240"/>
      <c r="SZV44" s="240"/>
      <c r="SZW44" s="240"/>
      <c r="SZX44" s="240"/>
      <c r="SZY44" s="240"/>
      <c r="SZZ44" s="240"/>
      <c r="TAA44" s="240"/>
      <c r="TAB44" s="240"/>
      <c r="TAC44" s="240"/>
      <c r="TAD44" s="240"/>
      <c r="TAE44" s="240"/>
      <c r="TAF44" s="240"/>
      <c r="TAG44" s="240"/>
      <c r="TAH44" s="240"/>
      <c r="TAI44" s="240"/>
      <c r="TAJ44" s="240"/>
      <c r="TAK44" s="240"/>
      <c r="TAL44" s="240"/>
      <c r="TAM44" s="240"/>
      <c r="TAN44" s="240"/>
      <c r="TAO44" s="240"/>
      <c r="TAP44" s="240"/>
      <c r="TAQ44" s="240"/>
      <c r="TAR44" s="240"/>
      <c r="TAS44" s="240"/>
      <c r="TAT44" s="240"/>
      <c r="TAU44" s="240"/>
      <c r="TAV44" s="240"/>
      <c r="TAW44" s="240"/>
      <c r="TAX44" s="240"/>
      <c r="TAY44" s="240"/>
      <c r="TAZ44" s="240"/>
      <c r="TBA44" s="240"/>
      <c r="TBB44" s="240"/>
      <c r="TBC44" s="240"/>
      <c r="TBD44" s="240"/>
      <c r="TBE44" s="240"/>
      <c r="TBF44" s="240"/>
      <c r="TBG44" s="240"/>
      <c r="TBH44" s="240"/>
      <c r="TBI44" s="240"/>
      <c r="TBJ44" s="240"/>
      <c r="TBK44" s="240"/>
      <c r="TBL44" s="240"/>
      <c r="TBM44" s="240"/>
      <c r="TBN44" s="240"/>
      <c r="TBO44" s="240"/>
      <c r="TBP44" s="240"/>
      <c r="TBQ44" s="240"/>
      <c r="TBR44" s="240"/>
      <c r="TBS44" s="240"/>
      <c r="TBT44" s="240"/>
      <c r="TBU44" s="240"/>
      <c r="TBV44" s="240"/>
      <c r="TBW44" s="240"/>
      <c r="TBX44" s="240"/>
      <c r="TBY44" s="240"/>
      <c r="TBZ44" s="240"/>
      <c r="TCA44" s="240"/>
      <c r="TCB44" s="240"/>
      <c r="TCC44" s="240"/>
      <c r="TCD44" s="240"/>
      <c r="TCE44" s="240"/>
      <c r="TCF44" s="240"/>
      <c r="TCG44" s="240"/>
      <c r="TCH44" s="240"/>
      <c r="TCI44" s="240"/>
      <c r="TCJ44" s="240"/>
      <c r="TCK44" s="240"/>
      <c r="TCL44" s="240"/>
      <c r="TCM44" s="240"/>
      <c r="TCN44" s="240"/>
      <c r="TCO44" s="240"/>
      <c r="TCP44" s="240"/>
      <c r="TCQ44" s="240"/>
      <c r="TCR44" s="240"/>
      <c r="TCS44" s="240"/>
      <c r="TCT44" s="240"/>
      <c r="TCU44" s="240"/>
      <c r="TCV44" s="240"/>
      <c r="TCW44" s="240"/>
      <c r="TCX44" s="240"/>
      <c r="TCY44" s="240"/>
      <c r="TCZ44" s="240"/>
      <c r="TDA44" s="240"/>
      <c r="TDB44" s="240"/>
      <c r="TDC44" s="240"/>
      <c r="TDD44" s="240"/>
      <c r="TDE44" s="240"/>
      <c r="TDF44" s="240"/>
      <c r="TDG44" s="240"/>
      <c r="TDH44" s="240"/>
      <c r="TDI44" s="240"/>
      <c r="TDJ44" s="240"/>
      <c r="TDK44" s="240"/>
      <c r="TDL44" s="240"/>
      <c r="TDM44" s="240"/>
      <c r="TDN44" s="240"/>
      <c r="TDO44" s="240"/>
      <c r="TDP44" s="240"/>
      <c r="TDQ44" s="240"/>
      <c r="TDR44" s="240"/>
      <c r="TDS44" s="240"/>
      <c r="TDT44" s="240"/>
      <c r="TDU44" s="240"/>
      <c r="TDV44" s="240"/>
      <c r="TDW44" s="240"/>
      <c r="TDX44" s="240"/>
      <c r="TDY44" s="240"/>
      <c r="TDZ44" s="240"/>
      <c r="TEA44" s="240"/>
      <c r="TEB44" s="240"/>
      <c r="TEC44" s="240"/>
      <c r="TED44" s="240"/>
      <c r="TEE44" s="240"/>
      <c r="TEF44" s="240"/>
      <c r="TEG44" s="240"/>
      <c r="TEH44" s="240"/>
      <c r="TEI44" s="240"/>
      <c r="TEJ44" s="240"/>
      <c r="TEK44" s="240"/>
      <c r="TEL44" s="240"/>
      <c r="TEM44" s="240"/>
      <c r="TEN44" s="240"/>
      <c r="TEO44" s="240"/>
      <c r="TEP44" s="240"/>
      <c r="TEQ44" s="240"/>
      <c r="TER44" s="240"/>
      <c r="TES44" s="240"/>
      <c r="TET44" s="240"/>
      <c r="TEU44" s="240"/>
      <c r="TEV44" s="240"/>
      <c r="TEW44" s="240"/>
      <c r="TEX44" s="240"/>
      <c r="TEY44" s="240"/>
      <c r="TEZ44" s="240"/>
      <c r="TFA44" s="240"/>
      <c r="TFB44" s="240"/>
      <c r="TFC44" s="240"/>
      <c r="TFD44" s="240"/>
      <c r="TFE44" s="240"/>
      <c r="TFF44" s="240"/>
      <c r="TFG44" s="240"/>
      <c r="TFH44" s="240"/>
      <c r="TFI44" s="240"/>
      <c r="TFJ44" s="240"/>
      <c r="TFK44" s="240"/>
      <c r="TFL44" s="240"/>
      <c r="TFM44" s="240"/>
      <c r="TFN44" s="240"/>
      <c r="TFO44" s="240"/>
      <c r="TFP44" s="240"/>
      <c r="TFQ44" s="240"/>
      <c r="TFR44" s="240"/>
      <c r="TFS44" s="240"/>
      <c r="TFT44" s="240"/>
      <c r="TFU44" s="240"/>
      <c r="TFV44" s="240"/>
      <c r="TFW44" s="240"/>
      <c r="TFX44" s="240"/>
      <c r="TFY44" s="240"/>
      <c r="TFZ44" s="240"/>
      <c r="TGA44" s="240"/>
      <c r="TGB44" s="240"/>
      <c r="TGC44" s="240"/>
      <c r="TGD44" s="240"/>
      <c r="TGE44" s="240"/>
      <c r="TGF44" s="240"/>
      <c r="TGG44" s="240"/>
      <c r="TGH44" s="240"/>
      <c r="TGI44" s="240"/>
      <c r="TGJ44" s="240"/>
      <c r="TGK44" s="240"/>
      <c r="TGL44" s="240"/>
      <c r="TGM44" s="240"/>
      <c r="TGN44" s="240"/>
      <c r="TGO44" s="240"/>
      <c r="TGP44" s="240"/>
      <c r="TGQ44" s="240"/>
      <c r="TGR44" s="240"/>
      <c r="TGS44" s="240"/>
      <c r="TGT44" s="240"/>
      <c r="TGU44" s="240"/>
      <c r="TGV44" s="240"/>
      <c r="TGW44" s="240"/>
      <c r="TGX44" s="240"/>
      <c r="TGY44" s="240"/>
      <c r="TGZ44" s="240"/>
      <c r="THA44" s="240"/>
      <c r="THB44" s="240"/>
      <c r="THC44" s="240"/>
      <c r="THD44" s="240"/>
      <c r="THE44" s="240"/>
      <c r="THF44" s="240"/>
      <c r="THG44" s="240"/>
      <c r="THH44" s="240"/>
      <c r="THI44" s="240"/>
      <c r="THJ44" s="240"/>
      <c r="THK44" s="240"/>
      <c r="THL44" s="240"/>
      <c r="THM44" s="240"/>
      <c r="THN44" s="240"/>
      <c r="THO44" s="240"/>
      <c r="THP44" s="240"/>
      <c r="THQ44" s="240"/>
      <c r="THR44" s="240"/>
      <c r="THS44" s="240"/>
      <c r="THT44" s="240"/>
      <c r="THU44" s="240"/>
      <c r="THV44" s="240"/>
      <c r="THW44" s="240"/>
      <c r="THX44" s="240"/>
      <c r="THY44" s="240"/>
      <c r="THZ44" s="240"/>
      <c r="TIA44" s="240"/>
      <c r="TIB44" s="240"/>
      <c r="TIC44" s="240"/>
      <c r="TID44" s="240"/>
      <c r="TIE44" s="240"/>
      <c r="TIF44" s="240"/>
      <c r="TIG44" s="240"/>
      <c r="TIH44" s="240"/>
      <c r="TII44" s="240"/>
      <c r="TIJ44" s="240"/>
      <c r="TIK44" s="240"/>
      <c r="TIL44" s="240"/>
      <c r="TIM44" s="240"/>
      <c r="TIN44" s="240"/>
      <c r="TIO44" s="240"/>
      <c r="TIP44" s="240"/>
      <c r="TIQ44" s="240"/>
      <c r="TIR44" s="240"/>
      <c r="TIS44" s="240"/>
      <c r="TIT44" s="240"/>
      <c r="TIU44" s="240"/>
      <c r="TIV44" s="240"/>
      <c r="TIW44" s="240"/>
      <c r="TIX44" s="240"/>
      <c r="TIY44" s="240"/>
      <c r="TIZ44" s="240"/>
      <c r="TJA44" s="240"/>
      <c r="TJB44" s="240"/>
      <c r="TJC44" s="240"/>
      <c r="TJD44" s="240"/>
      <c r="TJE44" s="240"/>
      <c r="TJF44" s="240"/>
      <c r="TJG44" s="240"/>
      <c r="TJH44" s="240"/>
      <c r="TJI44" s="240"/>
      <c r="TJJ44" s="240"/>
      <c r="TJK44" s="240"/>
      <c r="TJL44" s="240"/>
      <c r="TJM44" s="240"/>
      <c r="TJN44" s="240"/>
      <c r="TJO44" s="240"/>
      <c r="TJP44" s="240"/>
      <c r="TJQ44" s="240"/>
      <c r="TJR44" s="240"/>
      <c r="TJS44" s="240"/>
      <c r="TJT44" s="240"/>
      <c r="TJU44" s="240"/>
      <c r="TJV44" s="240"/>
      <c r="TJW44" s="240"/>
      <c r="TJX44" s="240"/>
      <c r="TJY44" s="240"/>
      <c r="TJZ44" s="240"/>
      <c r="TKA44" s="240"/>
      <c r="TKB44" s="240"/>
      <c r="TKC44" s="240"/>
      <c r="TKD44" s="240"/>
      <c r="TKE44" s="240"/>
      <c r="TKF44" s="240"/>
      <c r="TKG44" s="240"/>
      <c r="TKH44" s="240"/>
      <c r="TKI44" s="240"/>
      <c r="TKJ44" s="240"/>
      <c r="TKK44" s="240"/>
      <c r="TKL44" s="240"/>
      <c r="TKM44" s="240"/>
      <c r="TKN44" s="240"/>
      <c r="TKO44" s="240"/>
      <c r="TKP44" s="240"/>
      <c r="TKQ44" s="240"/>
      <c r="TKR44" s="240"/>
      <c r="TKS44" s="240"/>
      <c r="TKT44" s="240"/>
      <c r="TKU44" s="240"/>
      <c r="TKV44" s="240"/>
      <c r="TKW44" s="240"/>
      <c r="TKX44" s="240"/>
      <c r="TKY44" s="240"/>
      <c r="TKZ44" s="240"/>
      <c r="TLA44" s="240"/>
      <c r="TLB44" s="240"/>
      <c r="TLC44" s="240"/>
      <c r="TLD44" s="240"/>
      <c r="TLE44" s="240"/>
      <c r="TLF44" s="240"/>
      <c r="TLG44" s="240"/>
      <c r="TLH44" s="240"/>
      <c r="TLI44" s="240"/>
      <c r="TLJ44" s="240"/>
      <c r="TLK44" s="240"/>
      <c r="TLL44" s="240"/>
      <c r="TLM44" s="240"/>
      <c r="TLN44" s="240"/>
      <c r="TLO44" s="240"/>
      <c r="TLP44" s="240"/>
      <c r="TLQ44" s="240"/>
      <c r="TLR44" s="240"/>
      <c r="TLS44" s="240"/>
      <c r="TLT44" s="240"/>
      <c r="TLU44" s="240"/>
      <c r="TLV44" s="240"/>
      <c r="TLW44" s="240"/>
      <c r="TLX44" s="240"/>
      <c r="TLY44" s="240"/>
      <c r="TLZ44" s="240"/>
      <c r="TMA44" s="240"/>
      <c r="TMB44" s="240"/>
      <c r="TMC44" s="240"/>
      <c r="TMD44" s="240"/>
      <c r="TME44" s="240"/>
      <c r="TMF44" s="240"/>
      <c r="TMG44" s="240"/>
      <c r="TMH44" s="240"/>
      <c r="TMI44" s="240"/>
      <c r="TMJ44" s="240"/>
      <c r="TMK44" s="240"/>
      <c r="TML44" s="240"/>
      <c r="TMM44" s="240"/>
      <c r="TMN44" s="240"/>
      <c r="TMO44" s="240"/>
      <c r="TMP44" s="240"/>
      <c r="TMQ44" s="240"/>
      <c r="TMR44" s="240"/>
      <c r="TMS44" s="240"/>
      <c r="TMT44" s="240"/>
      <c r="TMU44" s="240"/>
      <c r="TMV44" s="240"/>
      <c r="TMW44" s="240"/>
      <c r="TMX44" s="240"/>
      <c r="TMY44" s="240"/>
      <c r="TMZ44" s="240"/>
      <c r="TNA44" s="240"/>
      <c r="TNB44" s="240"/>
      <c r="TNC44" s="240"/>
      <c r="TND44" s="240"/>
      <c r="TNE44" s="240"/>
      <c r="TNF44" s="240"/>
      <c r="TNG44" s="240"/>
      <c r="TNH44" s="240"/>
      <c r="TNI44" s="240"/>
      <c r="TNJ44" s="240"/>
      <c r="TNK44" s="240"/>
      <c r="TNL44" s="240"/>
      <c r="TNM44" s="240"/>
      <c r="TNN44" s="240"/>
      <c r="TNO44" s="240"/>
      <c r="TNP44" s="240"/>
      <c r="TNQ44" s="240"/>
      <c r="TNR44" s="240"/>
      <c r="TNS44" s="240"/>
      <c r="TNT44" s="240"/>
      <c r="TNU44" s="240"/>
      <c r="TNV44" s="240"/>
      <c r="TNW44" s="240"/>
      <c r="TNX44" s="240"/>
      <c r="TNY44" s="240"/>
      <c r="TNZ44" s="240"/>
      <c r="TOA44" s="240"/>
      <c r="TOB44" s="240"/>
      <c r="TOC44" s="240"/>
      <c r="TOD44" s="240"/>
      <c r="TOE44" s="240"/>
      <c r="TOF44" s="240"/>
      <c r="TOG44" s="240"/>
      <c r="TOH44" s="240"/>
      <c r="TOI44" s="240"/>
      <c r="TOJ44" s="240"/>
      <c r="TOK44" s="240"/>
      <c r="TOL44" s="240"/>
      <c r="TOM44" s="240"/>
      <c r="TON44" s="240"/>
      <c r="TOO44" s="240"/>
      <c r="TOP44" s="240"/>
      <c r="TOQ44" s="240"/>
      <c r="TOR44" s="240"/>
      <c r="TOS44" s="240"/>
      <c r="TOT44" s="240"/>
      <c r="TOU44" s="240"/>
      <c r="TOV44" s="240"/>
      <c r="TOW44" s="240"/>
      <c r="TOX44" s="240"/>
      <c r="TOY44" s="240"/>
      <c r="TOZ44" s="240"/>
      <c r="TPA44" s="240"/>
      <c r="TPB44" s="240"/>
      <c r="TPC44" s="240"/>
      <c r="TPD44" s="240"/>
      <c r="TPE44" s="240"/>
      <c r="TPF44" s="240"/>
      <c r="TPG44" s="240"/>
      <c r="TPH44" s="240"/>
      <c r="TPI44" s="240"/>
      <c r="TPJ44" s="240"/>
      <c r="TPK44" s="240"/>
      <c r="TPL44" s="240"/>
      <c r="TPM44" s="240"/>
      <c r="TPN44" s="240"/>
      <c r="TPO44" s="240"/>
      <c r="TPP44" s="240"/>
      <c r="TPQ44" s="240"/>
      <c r="TPR44" s="240"/>
      <c r="TPS44" s="240"/>
      <c r="TPT44" s="240"/>
      <c r="TPU44" s="240"/>
      <c r="TPV44" s="240"/>
      <c r="TPW44" s="240"/>
      <c r="TPX44" s="240"/>
      <c r="TPY44" s="240"/>
      <c r="TPZ44" s="240"/>
      <c r="TQA44" s="240"/>
      <c r="TQB44" s="240"/>
      <c r="TQC44" s="240"/>
      <c r="TQD44" s="240"/>
      <c r="TQE44" s="240"/>
      <c r="TQF44" s="240"/>
      <c r="TQG44" s="240"/>
      <c r="TQH44" s="240"/>
      <c r="TQI44" s="240"/>
      <c r="TQJ44" s="240"/>
      <c r="TQK44" s="240"/>
      <c r="TQL44" s="240"/>
      <c r="TQM44" s="240"/>
      <c r="TQN44" s="240"/>
      <c r="TQO44" s="240"/>
      <c r="TQP44" s="240"/>
      <c r="TQQ44" s="240"/>
      <c r="TQR44" s="240"/>
      <c r="TQS44" s="240"/>
      <c r="TQT44" s="240"/>
      <c r="TQU44" s="240"/>
      <c r="TQV44" s="240"/>
      <c r="TQW44" s="240"/>
      <c r="TQX44" s="240"/>
      <c r="TQY44" s="240"/>
      <c r="TQZ44" s="240"/>
      <c r="TRA44" s="240"/>
      <c r="TRB44" s="240"/>
      <c r="TRC44" s="240"/>
      <c r="TRD44" s="240"/>
      <c r="TRE44" s="240"/>
      <c r="TRF44" s="240"/>
      <c r="TRG44" s="240"/>
      <c r="TRH44" s="240"/>
      <c r="TRI44" s="240"/>
      <c r="TRJ44" s="240"/>
      <c r="TRK44" s="240"/>
      <c r="TRL44" s="240"/>
      <c r="TRM44" s="240"/>
      <c r="TRN44" s="240"/>
      <c r="TRO44" s="240"/>
      <c r="TRP44" s="240"/>
      <c r="TRQ44" s="240"/>
      <c r="TRR44" s="240"/>
      <c r="TRS44" s="240"/>
      <c r="TRT44" s="240"/>
      <c r="TRU44" s="240"/>
      <c r="TRV44" s="240"/>
      <c r="TRW44" s="240"/>
      <c r="TRX44" s="240"/>
      <c r="TRY44" s="240"/>
      <c r="TRZ44" s="240"/>
      <c r="TSA44" s="240"/>
      <c r="TSB44" s="240"/>
      <c r="TSC44" s="240"/>
      <c r="TSD44" s="240"/>
      <c r="TSE44" s="240"/>
      <c r="TSF44" s="240"/>
      <c r="TSG44" s="240"/>
      <c r="TSH44" s="240"/>
      <c r="TSI44" s="240"/>
      <c r="TSJ44" s="240"/>
      <c r="TSK44" s="240"/>
      <c r="TSL44" s="240"/>
      <c r="TSM44" s="240"/>
      <c r="TSN44" s="240"/>
      <c r="TSO44" s="240"/>
      <c r="TSP44" s="240"/>
      <c r="TSQ44" s="240"/>
      <c r="TSR44" s="240"/>
      <c r="TSS44" s="240"/>
      <c r="TST44" s="240"/>
      <c r="TSU44" s="240"/>
      <c r="TSV44" s="240"/>
      <c r="TSW44" s="240"/>
      <c r="TSX44" s="240"/>
      <c r="TSY44" s="240"/>
      <c r="TSZ44" s="240"/>
      <c r="TTA44" s="240"/>
      <c r="TTB44" s="240"/>
      <c r="TTC44" s="240"/>
      <c r="TTD44" s="240"/>
      <c r="TTE44" s="240"/>
      <c r="TTF44" s="240"/>
      <c r="TTG44" s="240"/>
      <c r="TTH44" s="240"/>
      <c r="TTI44" s="240"/>
      <c r="TTJ44" s="240"/>
      <c r="TTK44" s="240"/>
      <c r="TTL44" s="240"/>
      <c r="TTM44" s="240"/>
      <c r="TTN44" s="240"/>
      <c r="TTO44" s="240"/>
      <c r="TTP44" s="240"/>
      <c r="TTQ44" s="240"/>
      <c r="TTR44" s="240"/>
      <c r="TTS44" s="240"/>
      <c r="TTT44" s="240"/>
      <c r="TTU44" s="240"/>
      <c r="TTV44" s="240"/>
      <c r="TTW44" s="240"/>
      <c r="TTX44" s="240"/>
      <c r="TTY44" s="240"/>
      <c r="TTZ44" s="240"/>
      <c r="TUA44" s="240"/>
      <c r="TUB44" s="240"/>
      <c r="TUC44" s="240"/>
      <c r="TUD44" s="240"/>
      <c r="TUE44" s="240"/>
      <c r="TUF44" s="240"/>
      <c r="TUG44" s="240"/>
      <c r="TUH44" s="240"/>
      <c r="TUI44" s="240"/>
      <c r="TUJ44" s="240"/>
      <c r="TUK44" s="240"/>
      <c r="TUL44" s="240"/>
      <c r="TUM44" s="240"/>
      <c r="TUN44" s="240"/>
      <c r="TUO44" s="240"/>
      <c r="TUP44" s="240"/>
      <c r="TUQ44" s="240"/>
      <c r="TUR44" s="240"/>
      <c r="TUS44" s="240"/>
      <c r="TUT44" s="240"/>
      <c r="TUU44" s="240"/>
      <c r="TUV44" s="240"/>
      <c r="TUW44" s="240"/>
      <c r="TUX44" s="240"/>
      <c r="TUY44" s="240"/>
      <c r="TUZ44" s="240"/>
      <c r="TVA44" s="240"/>
      <c r="TVB44" s="240"/>
      <c r="TVC44" s="240"/>
      <c r="TVD44" s="240"/>
      <c r="TVE44" s="240"/>
      <c r="TVF44" s="240"/>
      <c r="TVG44" s="240"/>
      <c r="TVH44" s="240"/>
      <c r="TVI44" s="240"/>
      <c r="TVJ44" s="240"/>
      <c r="TVK44" s="240"/>
      <c r="TVL44" s="240"/>
      <c r="TVM44" s="240"/>
      <c r="TVN44" s="240"/>
      <c r="TVO44" s="240"/>
      <c r="TVP44" s="240"/>
      <c r="TVQ44" s="240"/>
      <c r="TVR44" s="240"/>
      <c r="TVS44" s="240"/>
      <c r="TVT44" s="240"/>
      <c r="TVU44" s="240"/>
      <c r="TVV44" s="240"/>
      <c r="TVW44" s="240"/>
      <c r="TVX44" s="240"/>
      <c r="TVY44" s="240"/>
      <c r="TVZ44" s="240"/>
      <c r="TWA44" s="240"/>
      <c r="TWB44" s="240"/>
      <c r="TWC44" s="240"/>
      <c r="TWD44" s="240"/>
      <c r="TWE44" s="240"/>
      <c r="TWF44" s="240"/>
      <c r="TWG44" s="240"/>
      <c r="TWH44" s="240"/>
      <c r="TWI44" s="240"/>
      <c r="TWJ44" s="240"/>
      <c r="TWK44" s="240"/>
      <c r="TWL44" s="240"/>
      <c r="TWM44" s="240"/>
      <c r="TWN44" s="240"/>
      <c r="TWO44" s="240"/>
      <c r="TWP44" s="240"/>
      <c r="TWQ44" s="240"/>
      <c r="TWR44" s="240"/>
      <c r="TWS44" s="240"/>
      <c r="TWT44" s="240"/>
      <c r="TWU44" s="240"/>
      <c r="TWV44" s="240"/>
      <c r="TWW44" s="240"/>
      <c r="TWX44" s="240"/>
      <c r="TWY44" s="240"/>
      <c r="TWZ44" s="240"/>
      <c r="TXA44" s="240"/>
      <c r="TXB44" s="240"/>
      <c r="TXC44" s="240"/>
      <c r="TXD44" s="240"/>
      <c r="TXE44" s="240"/>
      <c r="TXF44" s="240"/>
      <c r="TXG44" s="240"/>
      <c r="TXH44" s="240"/>
      <c r="TXI44" s="240"/>
      <c r="TXJ44" s="240"/>
      <c r="TXK44" s="240"/>
      <c r="TXL44" s="240"/>
      <c r="TXM44" s="240"/>
      <c r="TXN44" s="240"/>
      <c r="TXO44" s="240"/>
      <c r="TXP44" s="240"/>
      <c r="TXQ44" s="240"/>
      <c r="TXR44" s="240"/>
      <c r="TXS44" s="240"/>
      <c r="TXT44" s="240"/>
      <c r="TXU44" s="240"/>
      <c r="TXV44" s="240"/>
      <c r="TXW44" s="240"/>
      <c r="TXX44" s="240"/>
      <c r="TXY44" s="240"/>
      <c r="TXZ44" s="240"/>
      <c r="TYA44" s="240"/>
      <c r="TYB44" s="240"/>
      <c r="TYC44" s="240"/>
      <c r="TYD44" s="240"/>
      <c r="TYE44" s="240"/>
      <c r="TYF44" s="240"/>
      <c r="TYG44" s="240"/>
      <c r="TYH44" s="240"/>
      <c r="TYI44" s="240"/>
      <c r="TYJ44" s="240"/>
      <c r="TYK44" s="240"/>
      <c r="TYL44" s="240"/>
      <c r="TYM44" s="240"/>
      <c r="TYN44" s="240"/>
      <c r="TYO44" s="240"/>
      <c r="TYP44" s="240"/>
      <c r="TYQ44" s="240"/>
      <c r="TYR44" s="240"/>
      <c r="TYS44" s="240"/>
      <c r="TYT44" s="240"/>
      <c r="TYU44" s="240"/>
      <c r="TYV44" s="240"/>
      <c r="TYW44" s="240"/>
      <c r="TYX44" s="240"/>
      <c r="TYY44" s="240"/>
      <c r="TYZ44" s="240"/>
      <c r="TZA44" s="240"/>
      <c r="TZB44" s="240"/>
      <c r="TZC44" s="240"/>
      <c r="TZD44" s="240"/>
      <c r="TZE44" s="240"/>
      <c r="TZF44" s="240"/>
      <c r="TZG44" s="240"/>
      <c r="TZH44" s="240"/>
      <c r="TZI44" s="240"/>
      <c r="TZJ44" s="240"/>
      <c r="TZK44" s="240"/>
      <c r="TZL44" s="240"/>
      <c r="TZM44" s="240"/>
      <c r="TZN44" s="240"/>
      <c r="TZO44" s="240"/>
      <c r="TZP44" s="240"/>
      <c r="TZQ44" s="240"/>
      <c r="TZR44" s="240"/>
      <c r="TZS44" s="240"/>
      <c r="TZT44" s="240"/>
      <c r="TZU44" s="240"/>
      <c r="TZV44" s="240"/>
      <c r="TZW44" s="240"/>
      <c r="TZX44" s="240"/>
      <c r="TZY44" s="240"/>
      <c r="TZZ44" s="240"/>
      <c r="UAA44" s="240"/>
      <c r="UAB44" s="240"/>
      <c r="UAC44" s="240"/>
      <c r="UAD44" s="240"/>
      <c r="UAE44" s="240"/>
      <c r="UAF44" s="240"/>
      <c r="UAG44" s="240"/>
      <c r="UAH44" s="240"/>
      <c r="UAI44" s="240"/>
      <c r="UAJ44" s="240"/>
      <c r="UAK44" s="240"/>
      <c r="UAL44" s="240"/>
      <c r="UAM44" s="240"/>
      <c r="UAN44" s="240"/>
      <c r="UAO44" s="240"/>
      <c r="UAP44" s="240"/>
      <c r="UAQ44" s="240"/>
      <c r="UAR44" s="240"/>
      <c r="UAS44" s="240"/>
      <c r="UAT44" s="240"/>
      <c r="UAU44" s="240"/>
      <c r="UAV44" s="240"/>
      <c r="UAW44" s="240"/>
      <c r="UAX44" s="240"/>
      <c r="UAY44" s="240"/>
      <c r="UAZ44" s="240"/>
      <c r="UBA44" s="240"/>
      <c r="UBB44" s="240"/>
      <c r="UBC44" s="240"/>
      <c r="UBD44" s="240"/>
      <c r="UBE44" s="240"/>
      <c r="UBF44" s="240"/>
      <c r="UBG44" s="240"/>
      <c r="UBH44" s="240"/>
      <c r="UBI44" s="240"/>
      <c r="UBJ44" s="240"/>
      <c r="UBK44" s="240"/>
      <c r="UBL44" s="240"/>
      <c r="UBM44" s="240"/>
      <c r="UBN44" s="240"/>
      <c r="UBO44" s="240"/>
      <c r="UBP44" s="240"/>
      <c r="UBQ44" s="240"/>
      <c r="UBR44" s="240"/>
      <c r="UBS44" s="240"/>
      <c r="UBT44" s="240"/>
      <c r="UBU44" s="240"/>
      <c r="UBV44" s="240"/>
      <c r="UBW44" s="240"/>
      <c r="UBX44" s="240"/>
      <c r="UBY44" s="240"/>
      <c r="UBZ44" s="240"/>
      <c r="UCA44" s="240"/>
      <c r="UCB44" s="240"/>
      <c r="UCC44" s="240"/>
      <c r="UCD44" s="240"/>
      <c r="UCE44" s="240"/>
      <c r="UCF44" s="240"/>
      <c r="UCG44" s="240"/>
      <c r="UCH44" s="240"/>
      <c r="UCI44" s="240"/>
      <c r="UCJ44" s="240"/>
      <c r="UCK44" s="240"/>
      <c r="UCL44" s="240"/>
      <c r="UCM44" s="240"/>
      <c r="UCN44" s="240"/>
      <c r="UCO44" s="240"/>
      <c r="UCP44" s="240"/>
      <c r="UCQ44" s="240"/>
      <c r="UCR44" s="240"/>
      <c r="UCS44" s="240"/>
      <c r="UCT44" s="240"/>
      <c r="UCU44" s="240"/>
      <c r="UCV44" s="240"/>
      <c r="UCW44" s="240"/>
      <c r="UCX44" s="240"/>
      <c r="UCY44" s="240"/>
      <c r="UCZ44" s="240"/>
      <c r="UDA44" s="240"/>
      <c r="UDB44" s="240"/>
      <c r="UDC44" s="240"/>
      <c r="UDD44" s="240"/>
      <c r="UDE44" s="240"/>
      <c r="UDF44" s="240"/>
      <c r="UDG44" s="240"/>
      <c r="UDH44" s="240"/>
      <c r="UDI44" s="240"/>
      <c r="UDJ44" s="240"/>
      <c r="UDK44" s="240"/>
      <c r="UDL44" s="240"/>
      <c r="UDM44" s="240"/>
      <c r="UDN44" s="240"/>
      <c r="UDO44" s="240"/>
      <c r="UDP44" s="240"/>
      <c r="UDQ44" s="240"/>
      <c r="UDR44" s="240"/>
      <c r="UDS44" s="240"/>
      <c r="UDT44" s="240"/>
      <c r="UDU44" s="240"/>
      <c r="UDV44" s="240"/>
      <c r="UDW44" s="240"/>
      <c r="UDX44" s="240"/>
      <c r="UDY44" s="240"/>
      <c r="UDZ44" s="240"/>
      <c r="UEA44" s="240"/>
      <c r="UEB44" s="240"/>
      <c r="UEC44" s="240"/>
      <c r="UED44" s="240"/>
      <c r="UEE44" s="240"/>
      <c r="UEF44" s="240"/>
      <c r="UEG44" s="240"/>
      <c r="UEH44" s="240"/>
      <c r="UEI44" s="240"/>
      <c r="UEJ44" s="240"/>
      <c r="UEK44" s="240"/>
      <c r="UEL44" s="240"/>
      <c r="UEM44" s="240"/>
      <c r="UEN44" s="240"/>
      <c r="UEO44" s="240"/>
      <c r="UEP44" s="240"/>
      <c r="UEQ44" s="240"/>
      <c r="UER44" s="240"/>
      <c r="UES44" s="240"/>
      <c r="UET44" s="240"/>
      <c r="UEU44" s="240"/>
      <c r="UEV44" s="240"/>
      <c r="UEW44" s="240"/>
      <c r="UEX44" s="240"/>
      <c r="UEY44" s="240"/>
      <c r="UEZ44" s="240"/>
      <c r="UFA44" s="240"/>
      <c r="UFB44" s="240"/>
      <c r="UFC44" s="240"/>
      <c r="UFD44" s="240"/>
      <c r="UFE44" s="240"/>
      <c r="UFF44" s="240"/>
      <c r="UFG44" s="240"/>
      <c r="UFH44" s="240"/>
      <c r="UFI44" s="240"/>
      <c r="UFJ44" s="240"/>
      <c r="UFK44" s="240"/>
      <c r="UFL44" s="240"/>
      <c r="UFM44" s="240"/>
      <c r="UFN44" s="240"/>
      <c r="UFO44" s="240"/>
      <c r="UFP44" s="240"/>
      <c r="UFQ44" s="240"/>
      <c r="UFR44" s="240"/>
      <c r="UFS44" s="240"/>
      <c r="UFT44" s="240"/>
      <c r="UFU44" s="240"/>
      <c r="UFV44" s="240"/>
      <c r="UFW44" s="240"/>
      <c r="UFX44" s="240"/>
      <c r="UFY44" s="240"/>
      <c r="UFZ44" s="240"/>
      <c r="UGA44" s="240"/>
      <c r="UGB44" s="240"/>
      <c r="UGC44" s="240"/>
      <c r="UGD44" s="240"/>
      <c r="UGE44" s="240"/>
      <c r="UGF44" s="240"/>
      <c r="UGG44" s="240"/>
      <c r="UGH44" s="240"/>
      <c r="UGI44" s="240"/>
      <c r="UGJ44" s="240"/>
      <c r="UGK44" s="240"/>
      <c r="UGL44" s="240"/>
      <c r="UGM44" s="240"/>
      <c r="UGN44" s="240"/>
      <c r="UGO44" s="240"/>
      <c r="UGP44" s="240"/>
      <c r="UGQ44" s="240"/>
      <c r="UGR44" s="240"/>
      <c r="UGS44" s="240"/>
      <c r="UGT44" s="240"/>
      <c r="UGU44" s="240"/>
      <c r="UGV44" s="240"/>
      <c r="UGW44" s="240"/>
      <c r="UGX44" s="240"/>
      <c r="UGY44" s="240"/>
      <c r="UGZ44" s="240"/>
      <c r="UHA44" s="240"/>
      <c r="UHB44" s="240"/>
      <c r="UHC44" s="240"/>
      <c r="UHD44" s="240"/>
      <c r="UHE44" s="240"/>
      <c r="UHF44" s="240"/>
      <c r="UHG44" s="240"/>
      <c r="UHH44" s="240"/>
      <c r="UHI44" s="240"/>
      <c r="UHJ44" s="240"/>
      <c r="UHK44" s="240"/>
      <c r="UHL44" s="240"/>
      <c r="UHM44" s="240"/>
      <c r="UHN44" s="240"/>
      <c r="UHO44" s="240"/>
      <c r="UHP44" s="240"/>
      <c r="UHQ44" s="240"/>
      <c r="UHR44" s="240"/>
      <c r="UHS44" s="240"/>
      <c r="UHT44" s="240"/>
      <c r="UHU44" s="240"/>
      <c r="UHV44" s="240"/>
      <c r="UHW44" s="240"/>
      <c r="UHX44" s="240"/>
      <c r="UHY44" s="240"/>
      <c r="UHZ44" s="240"/>
      <c r="UIA44" s="240"/>
      <c r="UIB44" s="240"/>
      <c r="UIC44" s="240"/>
      <c r="UID44" s="240"/>
      <c r="UIE44" s="240"/>
      <c r="UIF44" s="240"/>
      <c r="UIG44" s="240"/>
      <c r="UIH44" s="240"/>
      <c r="UII44" s="240"/>
      <c r="UIJ44" s="240"/>
      <c r="UIK44" s="240"/>
      <c r="UIL44" s="240"/>
      <c r="UIM44" s="240"/>
      <c r="UIN44" s="240"/>
      <c r="UIO44" s="240"/>
      <c r="UIP44" s="240"/>
      <c r="UIQ44" s="240"/>
      <c r="UIR44" s="240"/>
      <c r="UIS44" s="240"/>
      <c r="UIT44" s="240"/>
      <c r="UIU44" s="240"/>
      <c r="UIV44" s="240"/>
      <c r="UIW44" s="240"/>
      <c r="UIX44" s="240"/>
      <c r="UIY44" s="240"/>
      <c r="UIZ44" s="240"/>
      <c r="UJA44" s="240"/>
      <c r="UJB44" s="240"/>
      <c r="UJC44" s="240"/>
      <c r="UJD44" s="240"/>
      <c r="UJE44" s="240"/>
      <c r="UJF44" s="240"/>
      <c r="UJG44" s="240"/>
      <c r="UJH44" s="240"/>
      <c r="UJI44" s="240"/>
      <c r="UJJ44" s="240"/>
      <c r="UJK44" s="240"/>
      <c r="UJL44" s="240"/>
      <c r="UJM44" s="240"/>
      <c r="UJN44" s="240"/>
      <c r="UJO44" s="240"/>
      <c r="UJP44" s="240"/>
      <c r="UJQ44" s="240"/>
      <c r="UJR44" s="240"/>
      <c r="UJS44" s="240"/>
      <c r="UJT44" s="240"/>
      <c r="UJU44" s="240"/>
      <c r="UJV44" s="240"/>
      <c r="UJW44" s="240"/>
      <c r="UJX44" s="240"/>
      <c r="UJY44" s="240"/>
      <c r="UJZ44" s="240"/>
      <c r="UKA44" s="240"/>
      <c r="UKB44" s="240"/>
      <c r="UKC44" s="240"/>
      <c r="UKD44" s="240"/>
      <c r="UKE44" s="240"/>
      <c r="UKF44" s="240"/>
      <c r="UKG44" s="240"/>
      <c r="UKH44" s="240"/>
      <c r="UKI44" s="240"/>
      <c r="UKJ44" s="240"/>
      <c r="UKK44" s="240"/>
      <c r="UKL44" s="240"/>
      <c r="UKM44" s="240"/>
      <c r="UKN44" s="240"/>
      <c r="UKO44" s="240"/>
      <c r="UKP44" s="240"/>
      <c r="UKQ44" s="240"/>
      <c r="UKR44" s="240"/>
      <c r="UKS44" s="240"/>
      <c r="UKT44" s="240"/>
      <c r="UKU44" s="240"/>
      <c r="UKV44" s="240"/>
      <c r="UKW44" s="240"/>
      <c r="UKX44" s="240"/>
      <c r="UKY44" s="240"/>
      <c r="UKZ44" s="240"/>
      <c r="ULA44" s="240"/>
      <c r="ULB44" s="240"/>
      <c r="ULC44" s="240"/>
      <c r="ULD44" s="240"/>
      <c r="ULE44" s="240"/>
      <c r="ULF44" s="240"/>
      <c r="ULG44" s="240"/>
      <c r="ULH44" s="240"/>
      <c r="ULI44" s="240"/>
      <c r="ULJ44" s="240"/>
      <c r="ULK44" s="240"/>
      <c r="ULL44" s="240"/>
      <c r="ULM44" s="240"/>
      <c r="ULN44" s="240"/>
      <c r="ULO44" s="240"/>
      <c r="ULP44" s="240"/>
      <c r="ULQ44" s="240"/>
      <c r="ULR44" s="240"/>
      <c r="ULS44" s="240"/>
      <c r="ULT44" s="240"/>
      <c r="ULU44" s="240"/>
      <c r="ULV44" s="240"/>
      <c r="ULW44" s="240"/>
      <c r="ULX44" s="240"/>
      <c r="ULY44" s="240"/>
      <c r="ULZ44" s="240"/>
      <c r="UMA44" s="240"/>
      <c r="UMB44" s="240"/>
      <c r="UMC44" s="240"/>
      <c r="UMD44" s="240"/>
      <c r="UME44" s="240"/>
      <c r="UMF44" s="240"/>
      <c r="UMG44" s="240"/>
      <c r="UMH44" s="240"/>
      <c r="UMI44" s="240"/>
      <c r="UMJ44" s="240"/>
      <c r="UMK44" s="240"/>
      <c r="UML44" s="240"/>
      <c r="UMM44" s="240"/>
      <c r="UMN44" s="240"/>
      <c r="UMO44" s="240"/>
      <c r="UMP44" s="240"/>
      <c r="UMQ44" s="240"/>
      <c r="UMR44" s="240"/>
      <c r="UMS44" s="240"/>
      <c r="UMT44" s="240"/>
      <c r="UMU44" s="240"/>
      <c r="UMV44" s="240"/>
      <c r="UMW44" s="240"/>
      <c r="UMX44" s="240"/>
      <c r="UMY44" s="240"/>
      <c r="UMZ44" s="240"/>
      <c r="UNA44" s="240"/>
      <c r="UNB44" s="240"/>
      <c r="UNC44" s="240"/>
      <c r="UND44" s="240"/>
      <c r="UNE44" s="240"/>
      <c r="UNF44" s="240"/>
      <c r="UNG44" s="240"/>
      <c r="UNH44" s="240"/>
      <c r="UNI44" s="240"/>
      <c r="UNJ44" s="240"/>
      <c r="UNK44" s="240"/>
      <c r="UNL44" s="240"/>
      <c r="UNM44" s="240"/>
      <c r="UNN44" s="240"/>
      <c r="UNO44" s="240"/>
      <c r="UNP44" s="240"/>
      <c r="UNQ44" s="240"/>
      <c r="UNR44" s="240"/>
      <c r="UNS44" s="240"/>
      <c r="UNT44" s="240"/>
      <c r="UNU44" s="240"/>
      <c r="UNV44" s="240"/>
      <c r="UNW44" s="240"/>
      <c r="UNX44" s="240"/>
      <c r="UNY44" s="240"/>
      <c r="UNZ44" s="240"/>
      <c r="UOA44" s="240"/>
      <c r="UOB44" s="240"/>
      <c r="UOC44" s="240"/>
      <c r="UOD44" s="240"/>
      <c r="UOE44" s="240"/>
      <c r="UOF44" s="240"/>
      <c r="UOG44" s="240"/>
      <c r="UOH44" s="240"/>
      <c r="UOI44" s="240"/>
      <c r="UOJ44" s="240"/>
      <c r="UOK44" s="240"/>
      <c r="UOL44" s="240"/>
      <c r="UOM44" s="240"/>
      <c r="UON44" s="240"/>
      <c r="UOO44" s="240"/>
      <c r="UOP44" s="240"/>
      <c r="UOQ44" s="240"/>
      <c r="UOR44" s="240"/>
      <c r="UOS44" s="240"/>
      <c r="UOT44" s="240"/>
      <c r="UOU44" s="240"/>
      <c r="UOV44" s="240"/>
      <c r="UOW44" s="240"/>
      <c r="UOX44" s="240"/>
      <c r="UOY44" s="240"/>
      <c r="UOZ44" s="240"/>
      <c r="UPA44" s="240"/>
      <c r="UPB44" s="240"/>
      <c r="UPC44" s="240"/>
      <c r="UPD44" s="240"/>
      <c r="UPE44" s="240"/>
      <c r="UPF44" s="240"/>
      <c r="UPG44" s="240"/>
      <c r="UPH44" s="240"/>
      <c r="UPI44" s="240"/>
      <c r="UPJ44" s="240"/>
      <c r="UPK44" s="240"/>
      <c r="UPL44" s="240"/>
      <c r="UPM44" s="240"/>
      <c r="UPN44" s="240"/>
      <c r="UPO44" s="240"/>
      <c r="UPP44" s="240"/>
      <c r="UPQ44" s="240"/>
      <c r="UPR44" s="240"/>
      <c r="UPS44" s="240"/>
      <c r="UPT44" s="240"/>
      <c r="UPU44" s="240"/>
      <c r="UPV44" s="240"/>
      <c r="UPW44" s="240"/>
      <c r="UPX44" s="240"/>
      <c r="UPY44" s="240"/>
      <c r="UPZ44" s="240"/>
      <c r="UQA44" s="240"/>
      <c r="UQB44" s="240"/>
      <c r="UQC44" s="240"/>
      <c r="UQD44" s="240"/>
      <c r="UQE44" s="240"/>
      <c r="UQF44" s="240"/>
      <c r="UQG44" s="240"/>
      <c r="UQH44" s="240"/>
      <c r="UQI44" s="240"/>
      <c r="UQJ44" s="240"/>
      <c r="UQK44" s="240"/>
      <c r="UQL44" s="240"/>
      <c r="UQM44" s="240"/>
      <c r="UQN44" s="240"/>
      <c r="UQO44" s="240"/>
      <c r="UQP44" s="240"/>
      <c r="UQQ44" s="240"/>
      <c r="UQR44" s="240"/>
      <c r="UQS44" s="240"/>
      <c r="UQT44" s="240"/>
      <c r="UQU44" s="240"/>
      <c r="UQV44" s="240"/>
      <c r="UQW44" s="240"/>
      <c r="UQX44" s="240"/>
      <c r="UQY44" s="240"/>
      <c r="UQZ44" s="240"/>
      <c r="URA44" s="240"/>
      <c r="URB44" s="240"/>
      <c r="URC44" s="240"/>
      <c r="URD44" s="240"/>
      <c r="URE44" s="240"/>
      <c r="URF44" s="240"/>
      <c r="URG44" s="240"/>
      <c r="URH44" s="240"/>
      <c r="URI44" s="240"/>
      <c r="URJ44" s="240"/>
      <c r="URK44" s="240"/>
      <c r="URL44" s="240"/>
      <c r="URM44" s="240"/>
      <c r="URN44" s="240"/>
      <c r="URO44" s="240"/>
      <c r="URP44" s="240"/>
      <c r="URQ44" s="240"/>
      <c r="URR44" s="240"/>
      <c r="URS44" s="240"/>
      <c r="URT44" s="240"/>
      <c r="URU44" s="240"/>
      <c r="URV44" s="240"/>
      <c r="URW44" s="240"/>
      <c r="URX44" s="240"/>
      <c r="URY44" s="240"/>
      <c r="URZ44" s="240"/>
      <c r="USA44" s="240"/>
      <c r="USB44" s="240"/>
      <c r="USC44" s="240"/>
      <c r="USD44" s="240"/>
      <c r="USE44" s="240"/>
      <c r="USF44" s="240"/>
      <c r="USG44" s="240"/>
      <c r="USH44" s="240"/>
      <c r="USI44" s="240"/>
      <c r="USJ44" s="240"/>
      <c r="USK44" s="240"/>
      <c r="USL44" s="240"/>
      <c r="USM44" s="240"/>
      <c r="USN44" s="240"/>
      <c r="USO44" s="240"/>
      <c r="USP44" s="240"/>
      <c r="USQ44" s="240"/>
      <c r="USR44" s="240"/>
      <c r="USS44" s="240"/>
      <c r="UST44" s="240"/>
      <c r="USU44" s="240"/>
      <c r="USV44" s="240"/>
      <c r="USW44" s="240"/>
      <c r="USX44" s="240"/>
      <c r="USY44" s="240"/>
      <c r="USZ44" s="240"/>
      <c r="UTA44" s="240"/>
      <c r="UTB44" s="240"/>
      <c r="UTC44" s="240"/>
      <c r="UTD44" s="240"/>
      <c r="UTE44" s="240"/>
      <c r="UTF44" s="240"/>
      <c r="UTG44" s="240"/>
      <c r="UTH44" s="240"/>
      <c r="UTI44" s="240"/>
      <c r="UTJ44" s="240"/>
      <c r="UTK44" s="240"/>
      <c r="UTL44" s="240"/>
      <c r="UTM44" s="240"/>
      <c r="UTN44" s="240"/>
      <c r="UTO44" s="240"/>
      <c r="UTP44" s="240"/>
      <c r="UTQ44" s="240"/>
      <c r="UTR44" s="240"/>
      <c r="UTS44" s="240"/>
      <c r="UTT44" s="240"/>
      <c r="UTU44" s="240"/>
      <c r="UTV44" s="240"/>
      <c r="UTW44" s="240"/>
      <c r="UTX44" s="240"/>
      <c r="UTY44" s="240"/>
      <c r="UTZ44" s="240"/>
      <c r="UUA44" s="240"/>
      <c r="UUB44" s="240"/>
      <c r="UUC44" s="240"/>
      <c r="UUD44" s="240"/>
      <c r="UUE44" s="240"/>
      <c r="UUF44" s="240"/>
      <c r="UUG44" s="240"/>
      <c r="UUH44" s="240"/>
      <c r="UUI44" s="240"/>
      <c r="UUJ44" s="240"/>
      <c r="UUK44" s="240"/>
      <c r="UUL44" s="240"/>
      <c r="UUM44" s="240"/>
      <c r="UUN44" s="240"/>
      <c r="UUO44" s="240"/>
      <c r="UUP44" s="240"/>
      <c r="UUQ44" s="240"/>
      <c r="UUR44" s="240"/>
      <c r="UUS44" s="240"/>
      <c r="UUT44" s="240"/>
      <c r="UUU44" s="240"/>
      <c r="UUV44" s="240"/>
      <c r="UUW44" s="240"/>
      <c r="UUX44" s="240"/>
      <c r="UUY44" s="240"/>
      <c r="UUZ44" s="240"/>
      <c r="UVA44" s="240"/>
      <c r="UVB44" s="240"/>
      <c r="UVC44" s="240"/>
      <c r="UVD44" s="240"/>
      <c r="UVE44" s="240"/>
      <c r="UVF44" s="240"/>
      <c r="UVG44" s="240"/>
      <c r="UVH44" s="240"/>
      <c r="UVI44" s="240"/>
      <c r="UVJ44" s="240"/>
      <c r="UVK44" s="240"/>
      <c r="UVL44" s="240"/>
      <c r="UVM44" s="240"/>
      <c r="UVN44" s="240"/>
      <c r="UVO44" s="240"/>
      <c r="UVP44" s="240"/>
      <c r="UVQ44" s="240"/>
      <c r="UVR44" s="240"/>
      <c r="UVS44" s="240"/>
      <c r="UVT44" s="240"/>
      <c r="UVU44" s="240"/>
      <c r="UVV44" s="240"/>
      <c r="UVW44" s="240"/>
      <c r="UVX44" s="240"/>
      <c r="UVY44" s="240"/>
      <c r="UVZ44" s="240"/>
      <c r="UWA44" s="240"/>
      <c r="UWB44" s="240"/>
      <c r="UWC44" s="240"/>
      <c r="UWD44" s="240"/>
      <c r="UWE44" s="240"/>
      <c r="UWF44" s="240"/>
      <c r="UWG44" s="240"/>
      <c r="UWH44" s="240"/>
      <c r="UWI44" s="240"/>
      <c r="UWJ44" s="240"/>
      <c r="UWK44" s="240"/>
      <c r="UWL44" s="240"/>
      <c r="UWM44" s="240"/>
      <c r="UWN44" s="240"/>
      <c r="UWO44" s="240"/>
      <c r="UWP44" s="240"/>
      <c r="UWQ44" s="240"/>
      <c r="UWR44" s="240"/>
      <c r="UWS44" s="240"/>
      <c r="UWT44" s="240"/>
      <c r="UWU44" s="240"/>
      <c r="UWV44" s="240"/>
      <c r="UWW44" s="240"/>
      <c r="UWX44" s="240"/>
      <c r="UWY44" s="240"/>
      <c r="UWZ44" s="240"/>
      <c r="UXA44" s="240"/>
      <c r="UXB44" s="240"/>
      <c r="UXC44" s="240"/>
      <c r="UXD44" s="240"/>
      <c r="UXE44" s="240"/>
      <c r="UXF44" s="240"/>
      <c r="UXG44" s="240"/>
      <c r="UXH44" s="240"/>
      <c r="UXI44" s="240"/>
      <c r="UXJ44" s="240"/>
      <c r="UXK44" s="240"/>
      <c r="UXL44" s="240"/>
      <c r="UXM44" s="240"/>
      <c r="UXN44" s="240"/>
      <c r="UXO44" s="240"/>
      <c r="UXP44" s="240"/>
      <c r="UXQ44" s="240"/>
      <c r="UXR44" s="240"/>
      <c r="UXS44" s="240"/>
      <c r="UXT44" s="240"/>
      <c r="UXU44" s="240"/>
      <c r="UXV44" s="240"/>
      <c r="UXW44" s="240"/>
      <c r="UXX44" s="240"/>
      <c r="UXY44" s="240"/>
      <c r="UXZ44" s="240"/>
      <c r="UYA44" s="240"/>
      <c r="UYB44" s="240"/>
      <c r="UYC44" s="240"/>
      <c r="UYD44" s="240"/>
      <c r="UYE44" s="240"/>
      <c r="UYF44" s="240"/>
      <c r="UYG44" s="240"/>
      <c r="UYH44" s="240"/>
      <c r="UYI44" s="240"/>
      <c r="UYJ44" s="240"/>
      <c r="UYK44" s="240"/>
      <c r="UYL44" s="240"/>
      <c r="UYM44" s="240"/>
      <c r="UYN44" s="240"/>
      <c r="UYO44" s="240"/>
      <c r="UYP44" s="240"/>
      <c r="UYQ44" s="240"/>
      <c r="UYR44" s="240"/>
      <c r="UYS44" s="240"/>
      <c r="UYT44" s="240"/>
      <c r="UYU44" s="240"/>
      <c r="UYV44" s="240"/>
      <c r="UYW44" s="240"/>
      <c r="UYX44" s="240"/>
      <c r="UYY44" s="240"/>
      <c r="UYZ44" s="240"/>
      <c r="UZA44" s="240"/>
      <c r="UZB44" s="240"/>
      <c r="UZC44" s="240"/>
      <c r="UZD44" s="240"/>
      <c r="UZE44" s="240"/>
      <c r="UZF44" s="240"/>
      <c r="UZG44" s="240"/>
      <c r="UZH44" s="240"/>
      <c r="UZI44" s="240"/>
      <c r="UZJ44" s="240"/>
      <c r="UZK44" s="240"/>
      <c r="UZL44" s="240"/>
      <c r="UZM44" s="240"/>
      <c r="UZN44" s="240"/>
      <c r="UZO44" s="240"/>
      <c r="UZP44" s="240"/>
      <c r="UZQ44" s="240"/>
      <c r="UZR44" s="240"/>
      <c r="UZS44" s="240"/>
      <c r="UZT44" s="240"/>
      <c r="UZU44" s="240"/>
      <c r="UZV44" s="240"/>
      <c r="UZW44" s="240"/>
      <c r="UZX44" s="240"/>
      <c r="UZY44" s="240"/>
      <c r="UZZ44" s="240"/>
      <c r="VAA44" s="240"/>
      <c r="VAB44" s="240"/>
      <c r="VAC44" s="240"/>
      <c r="VAD44" s="240"/>
      <c r="VAE44" s="240"/>
      <c r="VAF44" s="240"/>
      <c r="VAG44" s="240"/>
      <c r="VAH44" s="240"/>
      <c r="VAI44" s="240"/>
      <c r="VAJ44" s="240"/>
      <c r="VAK44" s="240"/>
      <c r="VAL44" s="240"/>
      <c r="VAM44" s="240"/>
      <c r="VAN44" s="240"/>
      <c r="VAO44" s="240"/>
      <c r="VAP44" s="240"/>
      <c r="VAQ44" s="240"/>
      <c r="VAR44" s="240"/>
      <c r="VAS44" s="240"/>
      <c r="VAT44" s="240"/>
      <c r="VAU44" s="240"/>
      <c r="VAV44" s="240"/>
      <c r="VAW44" s="240"/>
      <c r="VAX44" s="240"/>
      <c r="VAY44" s="240"/>
      <c r="VAZ44" s="240"/>
      <c r="VBA44" s="240"/>
      <c r="VBB44" s="240"/>
      <c r="VBC44" s="240"/>
      <c r="VBD44" s="240"/>
      <c r="VBE44" s="240"/>
      <c r="VBF44" s="240"/>
      <c r="VBG44" s="240"/>
      <c r="VBH44" s="240"/>
      <c r="VBI44" s="240"/>
      <c r="VBJ44" s="240"/>
      <c r="VBK44" s="240"/>
      <c r="VBL44" s="240"/>
      <c r="VBM44" s="240"/>
      <c r="VBN44" s="240"/>
      <c r="VBO44" s="240"/>
      <c r="VBP44" s="240"/>
      <c r="VBQ44" s="240"/>
      <c r="VBR44" s="240"/>
      <c r="VBS44" s="240"/>
      <c r="VBT44" s="240"/>
      <c r="VBU44" s="240"/>
      <c r="VBV44" s="240"/>
      <c r="VBW44" s="240"/>
      <c r="VBX44" s="240"/>
      <c r="VBY44" s="240"/>
      <c r="VBZ44" s="240"/>
      <c r="VCA44" s="240"/>
      <c r="VCB44" s="240"/>
      <c r="VCC44" s="240"/>
      <c r="VCD44" s="240"/>
      <c r="VCE44" s="240"/>
      <c r="VCF44" s="240"/>
      <c r="VCG44" s="240"/>
      <c r="VCH44" s="240"/>
      <c r="VCI44" s="240"/>
      <c r="VCJ44" s="240"/>
      <c r="VCK44" s="240"/>
      <c r="VCL44" s="240"/>
      <c r="VCM44" s="240"/>
      <c r="VCN44" s="240"/>
      <c r="VCO44" s="240"/>
      <c r="VCP44" s="240"/>
      <c r="VCQ44" s="240"/>
      <c r="VCR44" s="240"/>
      <c r="VCS44" s="240"/>
      <c r="VCT44" s="240"/>
      <c r="VCU44" s="240"/>
      <c r="VCV44" s="240"/>
      <c r="VCW44" s="240"/>
      <c r="VCX44" s="240"/>
      <c r="VCY44" s="240"/>
      <c r="VCZ44" s="240"/>
      <c r="VDA44" s="240"/>
      <c r="VDB44" s="240"/>
      <c r="VDC44" s="240"/>
      <c r="VDD44" s="240"/>
      <c r="VDE44" s="240"/>
      <c r="VDF44" s="240"/>
      <c r="VDG44" s="240"/>
      <c r="VDH44" s="240"/>
      <c r="VDI44" s="240"/>
      <c r="VDJ44" s="240"/>
      <c r="VDK44" s="240"/>
      <c r="VDL44" s="240"/>
      <c r="VDM44" s="240"/>
      <c r="VDN44" s="240"/>
      <c r="VDO44" s="240"/>
      <c r="VDP44" s="240"/>
      <c r="VDQ44" s="240"/>
      <c r="VDR44" s="240"/>
      <c r="VDS44" s="240"/>
      <c r="VDT44" s="240"/>
      <c r="VDU44" s="240"/>
      <c r="VDV44" s="240"/>
      <c r="VDW44" s="240"/>
      <c r="VDX44" s="240"/>
      <c r="VDY44" s="240"/>
      <c r="VDZ44" s="240"/>
      <c r="VEA44" s="240"/>
      <c r="VEB44" s="240"/>
      <c r="VEC44" s="240"/>
      <c r="VED44" s="240"/>
      <c r="VEE44" s="240"/>
      <c r="VEF44" s="240"/>
      <c r="VEG44" s="240"/>
      <c r="VEH44" s="240"/>
      <c r="VEI44" s="240"/>
      <c r="VEJ44" s="240"/>
      <c r="VEK44" s="240"/>
      <c r="VEL44" s="240"/>
      <c r="VEM44" s="240"/>
      <c r="VEN44" s="240"/>
      <c r="VEO44" s="240"/>
      <c r="VEP44" s="240"/>
      <c r="VEQ44" s="240"/>
      <c r="VER44" s="240"/>
      <c r="VES44" s="240"/>
      <c r="VET44" s="240"/>
      <c r="VEU44" s="240"/>
      <c r="VEV44" s="240"/>
      <c r="VEW44" s="240"/>
      <c r="VEX44" s="240"/>
      <c r="VEY44" s="240"/>
      <c r="VEZ44" s="240"/>
      <c r="VFA44" s="240"/>
      <c r="VFB44" s="240"/>
      <c r="VFC44" s="240"/>
      <c r="VFD44" s="240"/>
      <c r="VFE44" s="240"/>
      <c r="VFF44" s="240"/>
      <c r="VFG44" s="240"/>
      <c r="VFH44" s="240"/>
      <c r="VFI44" s="240"/>
      <c r="VFJ44" s="240"/>
      <c r="VFK44" s="240"/>
      <c r="VFL44" s="240"/>
      <c r="VFM44" s="240"/>
      <c r="VFN44" s="240"/>
      <c r="VFO44" s="240"/>
      <c r="VFP44" s="240"/>
      <c r="VFQ44" s="240"/>
      <c r="VFR44" s="240"/>
      <c r="VFS44" s="240"/>
      <c r="VFT44" s="240"/>
      <c r="VFU44" s="240"/>
      <c r="VFV44" s="240"/>
      <c r="VFW44" s="240"/>
      <c r="VFX44" s="240"/>
      <c r="VFY44" s="240"/>
      <c r="VFZ44" s="240"/>
      <c r="VGA44" s="240"/>
      <c r="VGB44" s="240"/>
      <c r="VGC44" s="240"/>
      <c r="VGD44" s="240"/>
      <c r="VGE44" s="240"/>
      <c r="VGF44" s="240"/>
      <c r="VGG44" s="240"/>
      <c r="VGH44" s="240"/>
      <c r="VGI44" s="240"/>
      <c r="VGJ44" s="240"/>
      <c r="VGK44" s="240"/>
      <c r="VGL44" s="240"/>
      <c r="VGM44" s="240"/>
      <c r="VGN44" s="240"/>
      <c r="VGO44" s="240"/>
      <c r="VGP44" s="240"/>
      <c r="VGQ44" s="240"/>
      <c r="VGR44" s="240"/>
      <c r="VGS44" s="240"/>
      <c r="VGT44" s="240"/>
      <c r="VGU44" s="240"/>
      <c r="VGV44" s="240"/>
      <c r="VGW44" s="240"/>
      <c r="VGX44" s="240"/>
      <c r="VGY44" s="240"/>
      <c r="VGZ44" s="240"/>
      <c r="VHA44" s="240"/>
      <c r="VHB44" s="240"/>
      <c r="VHC44" s="240"/>
      <c r="VHD44" s="240"/>
      <c r="VHE44" s="240"/>
      <c r="VHF44" s="240"/>
      <c r="VHG44" s="240"/>
      <c r="VHH44" s="240"/>
      <c r="VHI44" s="240"/>
      <c r="VHJ44" s="240"/>
      <c r="VHK44" s="240"/>
      <c r="VHL44" s="240"/>
      <c r="VHM44" s="240"/>
      <c r="VHN44" s="240"/>
      <c r="VHO44" s="240"/>
      <c r="VHP44" s="240"/>
      <c r="VHQ44" s="240"/>
      <c r="VHR44" s="240"/>
      <c r="VHS44" s="240"/>
      <c r="VHT44" s="240"/>
      <c r="VHU44" s="240"/>
      <c r="VHV44" s="240"/>
      <c r="VHW44" s="240"/>
      <c r="VHX44" s="240"/>
      <c r="VHY44" s="240"/>
      <c r="VHZ44" s="240"/>
      <c r="VIA44" s="240"/>
      <c r="VIB44" s="240"/>
      <c r="VIC44" s="240"/>
      <c r="VID44" s="240"/>
      <c r="VIE44" s="240"/>
      <c r="VIF44" s="240"/>
      <c r="VIG44" s="240"/>
      <c r="VIH44" s="240"/>
      <c r="VII44" s="240"/>
      <c r="VIJ44" s="240"/>
      <c r="VIK44" s="240"/>
      <c r="VIL44" s="240"/>
      <c r="VIM44" s="240"/>
      <c r="VIN44" s="240"/>
      <c r="VIO44" s="240"/>
      <c r="VIP44" s="240"/>
      <c r="VIQ44" s="240"/>
      <c r="VIR44" s="240"/>
      <c r="VIS44" s="240"/>
      <c r="VIT44" s="240"/>
      <c r="VIU44" s="240"/>
      <c r="VIV44" s="240"/>
      <c r="VIW44" s="240"/>
      <c r="VIX44" s="240"/>
      <c r="VIY44" s="240"/>
      <c r="VIZ44" s="240"/>
      <c r="VJA44" s="240"/>
      <c r="VJB44" s="240"/>
      <c r="VJC44" s="240"/>
      <c r="VJD44" s="240"/>
      <c r="VJE44" s="240"/>
      <c r="VJF44" s="240"/>
      <c r="VJG44" s="240"/>
      <c r="VJH44" s="240"/>
      <c r="VJI44" s="240"/>
      <c r="VJJ44" s="240"/>
      <c r="VJK44" s="240"/>
      <c r="VJL44" s="240"/>
      <c r="VJM44" s="240"/>
      <c r="VJN44" s="240"/>
      <c r="VJO44" s="240"/>
      <c r="VJP44" s="240"/>
      <c r="VJQ44" s="240"/>
      <c r="VJR44" s="240"/>
      <c r="VJS44" s="240"/>
      <c r="VJT44" s="240"/>
      <c r="VJU44" s="240"/>
      <c r="VJV44" s="240"/>
      <c r="VJW44" s="240"/>
      <c r="VJX44" s="240"/>
      <c r="VJY44" s="240"/>
      <c r="VJZ44" s="240"/>
      <c r="VKA44" s="240"/>
      <c r="VKB44" s="240"/>
      <c r="VKC44" s="240"/>
      <c r="VKD44" s="240"/>
      <c r="VKE44" s="240"/>
      <c r="VKF44" s="240"/>
      <c r="VKG44" s="240"/>
      <c r="VKH44" s="240"/>
      <c r="VKI44" s="240"/>
      <c r="VKJ44" s="240"/>
      <c r="VKK44" s="240"/>
      <c r="VKL44" s="240"/>
      <c r="VKM44" s="240"/>
      <c r="VKN44" s="240"/>
      <c r="VKO44" s="240"/>
      <c r="VKP44" s="240"/>
      <c r="VKQ44" s="240"/>
      <c r="VKR44" s="240"/>
      <c r="VKS44" s="240"/>
      <c r="VKT44" s="240"/>
      <c r="VKU44" s="240"/>
      <c r="VKV44" s="240"/>
      <c r="VKW44" s="240"/>
      <c r="VKX44" s="240"/>
      <c r="VKY44" s="240"/>
      <c r="VKZ44" s="240"/>
      <c r="VLA44" s="240"/>
      <c r="VLB44" s="240"/>
      <c r="VLC44" s="240"/>
      <c r="VLD44" s="240"/>
      <c r="VLE44" s="240"/>
      <c r="VLF44" s="240"/>
      <c r="VLG44" s="240"/>
      <c r="VLH44" s="240"/>
      <c r="VLI44" s="240"/>
      <c r="VLJ44" s="240"/>
      <c r="VLK44" s="240"/>
      <c r="VLL44" s="240"/>
      <c r="VLM44" s="240"/>
      <c r="VLN44" s="240"/>
      <c r="VLO44" s="240"/>
      <c r="VLP44" s="240"/>
      <c r="VLQ44" s="240"/>
      <c r="VLR44" s="240"/>
      <c r="VLS44" s="240"/>
      <c r="VLT44" s="240"/>
      <c r="VLU44" s="240"/>
      <c r="VLV44" s="240"/>
      <c r="VLW44" s="240"/>
      <c r="VLX44" s="240"/>
      <c r="VLY44" s="240"/>
      <c r="VLZ44" s="240"/>
      <c r="VMA44" s="240"/>
      <c r="VMB44" s="240"/>
      <c r="VMC44" s="240"/>
      <c r="VMD44" s="240"/>
      <c r="VME44" s="240"/>
      <c r="VMF44" s="240"/>
      <c r="VMG44" s="240"/>
      <c r="VMH44" s="240"/>
      <c r="VMI44" s="240"/>
      <c r="VMJ44" s="240"/>
      <c r="VMK44" s="240"/>
      <c r="VML44" s="240"/>
      <c r="VMM44" s="240"/>
      <c r="VMN44" s="240"/>
      <c r="VMO44" s="240"/>
      <c r="VMP44" s="240"/>
      <c r="VMQ44" s="240"/>
      <c r="VMR44" s="240"/>
      <c r="VMS44" s="240"/>
      <c r="VMT44" s="240"/>
      <c r="VMU44" s="240"/>
      <c r="VMV44" s="240"/>
      <c r="VMW44" s="240"/>
      <c r="VMX44" s="240"/>
      <c r="VMY44" s="240"/>
      <c r="VMZ44" s="240"/>
      <c r="VNA44" s="240"/>
      <c r="VNB44" s="240"/>
      <c r="VNC44" s="240"/>
      <c r="VND44" s="240"/>
      <c r="VNE44" s="240"/>
      <c r="VNF44" s="240"/>
      <c r="VNG44" s="240"/>
      <c r="VNH44" s="240"/>
      <c r="VNI44" s="240"/>
      <c r="VNJ44" s="240"/>
      <c r="VNK44" s="240"/>
      <c r="VNL44" s="240"/>
      <c r="VNM44" s="240"/>
      <c r="VNN44" s="240"/>
      <c r="VNO44" s="240"/>
      <c r="VNP44" s="240"/>
      <c r="VNQ44" s="240"/>
      <c r="VNR44" s="240"/>
      <c r="VNS44" s="240"/>
      <c r="VNT44" s="240"/>
      <c r="VNU44" s="240"/>
      <c r="VNV44" s="240"/>
      <c r="VNW44" s="240"/>
      <c r="VNX44" s="240"/>
      <c r="VNY44" s="240"/>
      <c r="VNZ44" s="240"/>
      <c r="VOA44" s="240"/>
      <c r="VOB44" s="240"/>
      <c r="VOC44" s="240"/>
      <c r="VOD44" s="240"/>
      <c r="VOE44" s="240"/>
      <c r="VOF44" s="240"/>
      <c r="VOG44" s="240"/>
      <c r="VOH44" s="240"/>
      <c r="VOI44" s="240"/>
      <c r="VOJ44" s="240"/>
      <c r="VOK44" s="240"/>
      <c r="VOL44" s="240"/>
      <c r="VOM44" s="240"/>
      <c r="VON44" s="240"/>
      <c r="VOO44" s="240"/>
      <c r="VOP44" s="240"/>
      <c r="VOQ44" s="240"/>
      <c r="VOR44" s="240"/>
      <c r="VOS44" s="240"/>
      <c r="VOT44" s="240"/>
      <c r="VOU44" s="240"/>
      <c r="VOV44" s="240"/>
      <c r="VOW44" s="240"/>
      <c r="VOX44" s="240"/>
      <c r="VOY44" s="240"/>
      <c r="VOZ44" s="240"/>
      <c r="VPA44" s="240"/>
      <c r="VPB44" s="240"/>
      <c r="VPC44" s="240"/>
      <c r="VPD44" s="240"/>
      <c r="VPE44" s="240"/>
      <c r="VPF44" s="240"/>
      <c r="VPG44" s="240"/>
      <c r="VPH44" s="240"/>
      <c r="VPI44" s="240"/>
      <c r="VPJ44" s="240"/>
      <c r="VPK44" s="240"/>
      <c r="VPL44" s="240"/>
      <c r="VPM44" s="240"/>
      <c r="VPN44" s="240"/>
      <c r="VPO44" s="240"/>
      <c r="VPP44" s="240"/>
      <c r="VPQ44" s="240"/>
      <c r="VPR44" s="240"/>
      <c r="VPS44" s="240"/>
      <c r="VPT44" s="240"/>
      <c r="VPU44" s="240"/>
      <c r="VPV44" s="240"/>
      <c r="VPW44" s="240"/>
      <c r="VPX44" s="240"/>
      <c r="VPY44" s="240"/>
      <c r="VPZ44" s="240"/>
      <c r="VQA44" s="240"/>
      <c r="VQB44" s="240"/>
      <c r="VQC44" s="240"/>
      <c r="VQD44" s="240"/>
      <c r="VQE44" s="240"/>
      <c r="VQF44" s="240"/>
      <c r="VQG44" s="240"/>
      <c r="VQH44" s="240"/>
      <c r="VQI44" s="240"/>
      <c r="VQJ44" s="240"/>
      <c r="VQK44" s="240"/>
      <c r="VQL44" s="240"/>
      <c r="VQM44" s="240"/>
      <c r="VQN44" s="240"/>
      <c r="VQO44" s="240"/>
      <c r="VQP44" s="240"/>
      <c r="VQQ44" s="240"/>
      <c r="VQR44" s="240"/>
      <c r="VQS44" s="240"/>
      <c r="VQT44" s="240"/>
      <c r="VQU44" s="240"/>
      <c r="VQV44" s="240"/>
      <c r="VQW44" s="240"/>
      <c r="VQX44" s="240"/>
      <c r="VQY44" s="240"/>
      <c r="VQZ44" s="240"/>
      <c r="VRA44" s="240"/>
      <c r="VRB44" s="240"/>
      <c r="VRC44" s="240"/>
      <c r="VRD44" s="240"/>
      <c r="VRE44" s="240"/>
      <c r="VRF44" s="240"/>
      <c r="VRG44" s="240"/>
      <c r="VRH44" s="240"/>
      <c r="VRI44" s="240"/>
      <c r="VRJ44" s="240"/>
      <c r="VRK44" s="240"/>
      <c r="VRL44" s="240"/>
      <c r="VRM44" s="240"/>
      <c r="VRN44" s="240"/>
      <c r="VRO44" s="240"/>
      <c r="VRP44" s="240"/>
      <c r="VRQ44" s="240"/>
      <c r="VRR44" s="240"/>
      <c r="VRS44" s="240"/>
      <c r="VRT44" s="240"/>
      <c r="VRU44" s="240"/>
      <c r="VRV44" s="240"/>
      <c r="VRW44" s="240"/>
      <c r="VRX44" s="240"/>
      <c r="VRY44" s="240"/>
      <c r="VRZ44" s="240"/>
      <c r="VSA44" s="240"/>
      <c r="VSB44" s="240"/>
      <c r="VSC44" s="240"/>
      <c r="VSD44" s="240"/>
      <c r="VSE44" s="240"/>
      <c r="VSF44" s="240"/>
      <c r="VSG44" s="240"/>
      <c r="VSH44" s="240"/>
      <c r="VSI44" s="240"/>
      <c r="VSJ44" s="240"/>
      <c r="VSK44" s="240"/>
      <c r="VSL44" s="240"/>
      <c r="VSM44" s="240"/>
      <c r="VSN44" s="240"/>
      <c r="VSO44" s="240"/>
      <c r="VSP44" s="240"/>
      <c r="VSQ44" s="240"/>
      <c r="VSR44" s="240"/>
      <c r="VSS44" s="240"/>
      <c r="VST44" s="240"/>
      <c r="VSU44" s="240"/>
      <c r="VSV44" s="240"/>
      <c r="VSW44" s="240"/>
      <c r="VSX44" s="240"/>
      <c r="VSY44" s="240"/>
      <c r="VSZ44" s="240"/>
      <c r="VTA44" s="240"/>
      <c r="VTB44" s="240"/>
      <c r="VTC44" s="240"/>
      <c r="VTD44" s="240"/>
      <c r="VTE44" s="240"/>
      <c r="VTF44" s="240"/>
      <c r="VTG44" s="240"/>
      <c r="VTH44" s="240"/>
      <c r="VTI44" s="240"/>
      <c r="VTJ44" s="240"/>
      <c r="VTK44" s="240"/>
      <c r="VTL44" s="240"/>
      <c r="VTM44" s="240"/>
      <c r="VTN44" s="240"/>
      <c r="VTO44" s="240"/>
      <c r="VTP44" s="240"/>
      <c r="VTQ44" s="240"/>
      <c r="VTR44" s="240"/>
      <c r="VTS44" s="240"/>
      <c r="VTT44" s="240"/>
      <c r="VTU44" s="240"/>
      <c r="VTV44" s="240"/>
      <c r="VTW44" s="240"/>
      <c r="VTX44" s="240"/>
      <c r="VTY44" s="240"/>
      <c r="VTZ44" s="240"/>
      <c r="VUA44" s="240"/>
      <c r="VUB44" s="240"/>
      <c r="VUC44" s="240"/>
      <c r="VUD44" s="240"/>
      <c r="VUE44" s="240"/>
      <c r="VUF44" s="240"/>
      <c r="VUG44" s="240"/>
      <c r="VUH44" s="240"/>
      <c r="VUI44" s="240"/>
      <c r="VUJ44" s="240"/>
      <c r="VUK44" s="240"/>
      <c r="VUL44" s="240"/>
      <c r="VUM44" s="240"/>
      <c r="VUN44" s="240"/>
      <c r="VUO44" s="240"/>
      <c r="VUP44" s="240"/>
      <c r="VUQ44" s="240"/>
      <c r="VUR44" s="240"/>
      <c r="VUS44" s="240"/>
      <c r="VUT44" s="240"/>
      <c r="VUU44" s="240"/>
      <c r="VUV44" s="240"/>
      <c r="VUW44" s="240"/>
      <c r="VUX44" s="240"/>
      <c r="VUY44" s="240"/>
      <c r="VUZ44" s="240"/>
      <c r="VVA44" s="240"/>
      <c r="VVB44" s="240"/>
      <c r="VVC44" s="240"/>
      <c r="VVD44" s="240"/>
      <c r="VVE44" s="240"/>
      <c r="VVF44" s="240"/>
      <c r="VVG44" s="240"/>
      <c r="VVH44" s="240"/>
      <c r="VVI44" s="240"/>
      <c r="VVJ44" s="240"/>
      <c r="VVK44" s="240"/>
      <c r="VVL44" s="240"/>
      <c r="VVM44" s="240"/>
      <c r="VVN44" s="240"/>
      <c r="VVO44" s="240"/>
      <c r="VVP44" s="240"/>
      <c r="VVQ44" s="240"/>
      <c r="VVR44" s="240"/>
      <c r="VVS44" s="240"/>
      <c r="VVT44" s="240"/>
      <c r="VVU44" s="240"/>
      <c r="VVV44" s="240"/>
      <c r="VVW44" s="240"/>
      <c r="VVX44" s="240"/>
      <c r="VVY44" s="240"/>
      <c r="VVZ44" s="240"/>
      <c r="VWA44" s="240"/>
      <c r="VWB44" s="240"/>
      <c r="VWC44" s="240"/>
      <c r="VWD44" s="240"/>
      <c r="VWE44" s="240"/>
      <c r="VWF44" s="240"/>
      <c r="VWG44" s="240"/>
      <c r="VWH44" s="240"/>
      <c r="VWI44" s="240"/>
      <c r="VWJ44" s="240"/>
      <c r="VWK44" s="240"/>
      <c r="VWL44" s="240"/>
      <c r="VWM44" s="240"/>
      <c r="VWN44" s="240"/>
      <c r="VWO44" s="240"/>
      <c r="VWP44" s="240"/>
      <c r="VWQ44" s="240"/>
      <c r="VWR44" s="240"/>
      <c r="VWS44" s="240"/>
      <c r="VWT44" s="240"/>
      <c r="VWU44" s="240"/>
      <c r="VWV44" s="240"/>
      <c r="VWW44" s="240"/>
      <c r="VWX44" s="240"/>
      <c r="VWY44" s="240"/>
      <c r="VWZ44" s="240"/>
      <c r="VXA44" s="240"/>
      <c r="VXB44" s="240"/>
      <c r="VXC44" s="240"/>
      <c r="VXD44" s="240"/>
      <c r="VXE44" s="240"/>
      <c r="VXF44" s="240"/>
      <c r="VXG44" s="240"/>
      <c r="VXH44" s="240"/>
      <c r="VXI44" s="240"/>
      <c r="VXJ44" s="240"/>
      <c r="VXK44" s="240"/>
      <c r="VXL44" s="240"/>
      <c r="VXM44" s="240"/>
      <c r="VXN44" s="240"/>
      <c r="VXO44" s="240"/>
      <c r="VXP44" s="240"/>
      <c r="VXQ44" s="240"/>
      <c r="VXR44" s="240"/>
      <c r="VXS44" s="240"/>
      <c r="VXT44" s="240"/>
      <c r="VXU44" s="240"/>
      <c r="VXV44" s="240"/>
      <c r="VXW44" s="240"/>
      <c r="VXX44" s="240"/>
      <c r="VXY44" s="240"/>
      <c r="VXZ44" s="240"/>
      <c r="VYA44" s="240"/>
      <c r="VYB44" s="240"/>
      <c r="VYC44" s="240"/>
      <c r="VYD44" s="240"/>
      <c r="VYE44" s="240"/>
      <c r="VYF44" s="240"/>
      <c r="VYG44" s="240"/>
      <c r="VYH44" s="240"/>
      <c r="VYI44" s="240"/>
      <c r="VYJ44" s="240"/>
      <c r="VYK44" s="240"/>
      <c r="VYL44" s="240"/>
      <c r="VYM44" s="240"/>
      <c r="VYN44" s="240"/>
      <c r="VYO44" s="240"/>
      <c r="VYP44" s="240"/>
      <c r="VYQ44" s="240"/>
      <c r="VYR44" s="240"/>
      <c r="VYS44" s="240"/>
      <c r="VYT44" s="240"/>
      <c r="VYU44" s="240"/>
      <c r="VYV44" s="240"/>
      <c r="VYW44" s="240"/>
      <c r="VYX44" s="240"/>
      <c r="VYY44" s="240"/>
      <c r="VYZ44" s="240"/>
      <c r="VZA44" s="240"/>
      <c r="VZB44" s="240"/>
      <c r="VZC44" s="240"/>
      <c r="VZD44" s="240"/>
      <c r="VZE44" s="240"/>
      <c r="VZF44" s="240"/>
      <c r="VZG44" s="240"/>
      <c r="VZH44" s="240"/>
      <c r="VZI44" s="240"/>
      <c r="VZJ44" s="240"/>
      <c r="VZK44" s="240"/>
      <c r="VZL44" s="240"/>
      <c r="VZM44" s="240"/>
      <c r="VZN44" s="240"/>
      <c r="VZO44" s="240"/>
      <c r="VZP44" s="240"/>
      <c r="VZQ44" s="240"/>
      <c r="VZR44" s="240"/>
      <c r="VZS44" s="240"/>
      <c r="VZT44" s="240"/>
      <c r="VZU44" s="240"/>
      <c r="VZV44" s="240"/>
      <c r="VZW44" s="240"/>
      <c r="VZX44" s="240"/>
      <c r="VZY44" s="240"/>
      <c r="VZZ44" s="240"/>
      <c r="WAA44" s="240"/>
      <c r="WAB44" s="240"/>
      <c r="WAC44" s="240"/>
      <c r="WAD44" s="240"/>
      <c r="WAE44" s="240"/>
      <c r="WAF44" s="240"/>
      <c r="WAG44" s="240"/>
      <c r="WAH44" s="240"/>
      <c r="WAI44" s="240"/>
      <c r="WAJ44" s="240"/>
      <c r="WAK44" s="240"/>
      <c r="WAL44" s="240"/>
      <c r="WAM44" s="240"/>
      <c r="WAN44" s="240"/>
      <c r="WAO44" s="240"/>
      <c r="WAP44" s="240"/>
      <c r="WAQ44" s="240"/>
      <c r="WAR44" s="240"/>
      <c r="WAS44" s="240"/>
      <c r="WAT44" s="240"/>
      <c r="WAU44" s="240"/>
      <c r="WAV44" s="240"/>
      <c r="WAW44" s="240"/>
      <c r="WAX44" s="240"/>
      <c r="WAY44" s="240"/>
      <c r="WAZ44" s="240"/>
      <c r="WBA44" s="240"/>
      <c r="WBB44" s="240"/>
      <c r="WBC44" s="240"/>
      <c r="WBD44" s="240"/>
      <c r="WBE44" s="240"/>
      <c r="WBF44" s="240"/>
      <c r="WBG44" s="240"/>
      <c r="WBH44" s="240"/>
      <c r="WBI44" s="240"/>
      <c r="WBJ44" s="240"/>
      <c r="WBK44" s="240"/>
      <c r="WBL44" s="240"/>
      <c r="WBM44" s="240"/>
      <c r="WBN44" s="240"/>
      <c r="WBO44" s="240"/>
      <c r="WBP44" s="240"/>
      <c r="WBQ44" s="240"/>
      <c r="WBR44" s="240"/>
      <c r="WBS44" s="240"/>
      <c r="WBT44" s="240"/>
      <c r="WBU44" s="240"/>
      <c r="WBV44" s="240"/>
      <c r="WBW44" s="240"/>
      <c r="WBX44" s="240"/>
      <c r="WBY44" s="240"/>
      <c r="WBZ44" s="240"/>
      <c r="WCA44" s="240"/>
      <c r="WCB44" s="240"/>
      <c r="WCC44" s="240"/>
      <c r="WCD44" s="240"/>
      <c r="WCE44" s="240"/>
      <c r="WCF44" s="240"/>
      <c r="WCG44" s="240"/>
      <c r="WCH44" s="240"/>
      <c r="WCI44" s="240"/>
      <c r="WCJ44" s="240"/>
      <c r="WCK44" s="240"/>
      <c r="WCL44" s="240"/>
      <c r="WCM44" s="240"/>
      <c r="WCN44" s="240"/>
      <c r="WCO44" s="240"/>
      <c r="WCP44" s="240"/>
      <c r="WCQ44" s="240"/>
      <c r="WCR44" s="240"/>
      <c r="WCS44" s="240"/>
      <c r="WCT44" s="240"/>
      <c r="WCU44" s="240"/>
      <c r="WCV44" s="240"/>
      <c r="WCW44" s="240"/>
      <c r="WCX44" s="240"/>
      <c r="WCY44" s="240"/>
      <c r="WCZ44" s="240"/>
      <c r="WDA44" s="240"/>
      <c r="WDB44" s="240"/>
      <c r="WDC44" s="240"/>
      <c r="WDD44" s="240"/>
      <c r="WDE44" s="240"/>
      <c r="WDF44" s="240"/>
      <c r="WDG44" s="240"/>
      <c r="WDH44" s="240"/>
      <c r="WDI44" s="240"/>
      <c r="WDJ44" s="240"/>
      <c r="WDK44" s="240"/>
      <c r="WDL44" s="240"/>
      <c r="WDM44" s="240"/>
      <c r="WDN44" s="240"/>
      <c r="WDO44" s="240"/>
      <c r="WDP44" s="240"/>
      <c r="WDQ44" s="240"/>
      <c r="WDR44" s="240"/>
      <c r="WDS44" s="240"/>
      <c r="WDT44" s="240"/>
      <c r="WDU44" s="240"/>
      <c r="WDV44" s="240"/>
      <c r="WDW44" s="240"/>
      <c r="WDX44" s="240"/>
      <c r="WDY44" s="240"/>
      <c r="WDZ44" s="240"/>
      <c r="WEA44" s="240"/>
      <c r="WEB44" s="240"/>
      <c r="WEC44" s="240"/>
      <c r="WED44" s="240"/>
      <c r="WEE44" s="240"/>
      <c r="WEF44" s="240"/>
      <c r="WEG44" s="240"/>
      <c r="WEH44" s="240"/>
      <c r="WEI44" s="240"/>
      <c r="WEJ44" s="240"/>
      <c r="WEK44" s="240"/>
      <c r="WEL44" s="240"/>
      <c r="WEM44" s="240"/>
      <c r="WEN44" s="240"/>
      <c r="WEO44" s="240"/>
      <c r="WEP44" s="240"/>
      <c r="WEQ44" s="240"/>
      <c r="WER44" s="240"/>
      <c r="WES44" s="240"/>
      <c r="WET44" s="240"/>
      <c r="WEU44" s="240"/>
      <c r="WEV44" s="240"/>
      <c r="WEW44" s="240"/>
      <c r="WEX44" s="240"/>
      <c r="WEY44" s="240"/>
      <c r="WEZ44" s="240"/>
      <c r="WFA44" s="240"/>
      <c r="WFB44" s="240"/>
      <c r="WFC44" s="240"/>
      <c r="WFD44" s="240"/>
      <c r="WFE44" s="240"/>
      <c r="WFF44" s="240"/>
      <c r="WFG44" s="240"/>
      <c r="WFH44" s="240"/>
      <c r="WFI44" s="240"/>
      <c r="WFJ44" s="240"/>
      <c r="WFK44" s="240"/>
      <c r="WFL44" s="240"/>
      <c r="WFM44" s="240"/>
      <c r="WFN44" s="240"/>
      <c r="WFO44" s="240"/>
      <c r="WFP44" s="240"/>
      <c r="WFQ44" s="240"/>
      <c r="WFR44" s="240"/>
      <c r="WFS44" s="240"/>
      <c r="WFT44" s="240"/>
      <c r="WFU44" s="240"/>
      <c r="WFV44" s="240"/>
      <c r="WFW44" s="240"/>
      <c r="WFX44" s="240"/>
      <c r="WFY44" s="240"/>
      <c r="WFZ44" s="240"/>
      <c r="WGA44" s="240"/>
      <c r="WGB44" s="240"/>
      <c r="WGC44" s="240"/>
      <c r="WGD44" s="240"/>
      <c r="WGE44" s="240"/>
      <c r="WGF44" s="240"/>
      <c r="WGG44" s="240"/>
      <c r="WGH44" s="240"/>
      <c r="WGI44" s="240"/>
      <c r="WGJ44" s="240"/>
      <c r="WGK44" s="240"/>
      <c r="WGL44" s="240"/>
      <c r="WGM44" s="240"/>
      <c r="WGN44" s="240"/>
      <c r="WGO44" s="240"/>
      <c r="WGP44" s="240"/>
      <c r="WGQ44" s="240"/>
      <c r="WGR44" s="240"/>
      <c r="WGS44" s="240"/>
      <c r="WGT44" s="240"/>
      <c r="WGU44" s="240"/>
      <c r="WGV44" s="240"/>
      <c r="WGW44" s="240"/>
      <c r="WGX44" s="240"/>
      <c r="WGY44" s="240"/>
      <c r="WGZ44" s="240"/>
      <c r="WHA44" s="240"/>
      <c r="WHB44" s="240"/>
      <c r="WHC44" s="240"/>
      <c r="WHD44" s="240"/>
      <c r="WHE44" s="240"/>
      <c r="WHF44" s="240"/>
      <c r="WHG44" s="240"/>
      <c r="WHH44" s="240"/>
      <c r="WHI44" s="240"/>
      <c r="WHJ44" s="240"/>
      <c r="WHK44" s="240"/>
      <c r="WHL44" s="240"/>
      <c r="WHM44" s="240"/>
      <c r="WHN44" s="240"/>
      <c r="WHO44" s="240"/>
      <c r="WHP44" s="240"/>
      <c r="WHQ44" s="240"/>
      <c r="WHR44" s="240"/>
      <c r="WHS44" s="240"/>
      <c r="WHT44" s="240"/>
      <c r="WHU44" s="240"/>
      <c r="WHV44" s="240"/>
      <c r="WHW44" s="240"/>
      <c r="WHX44" s="240"/>
      <c r="WHY44" s="240"/>
      <c r="WHZ44" s="240"/>
      <c r="WIA44" s="240"/>
      <c r="WIB44" s="240"/>
      <c r="WIC44" s="240"/>
      <c r="WID44" s="240"/>
      <c r="WIE44" s="240"/>
      <c r="WIF44" s="240"/>
      <c r="WIG44" s="240"/>
      <c r="WIH44" s="240"/>
      <c r="WII44" s="240"/>
      <c r="WIJ44" s="240"/>
      <c r="WIK44" s="240"/>
      <c r="WIL44" s="240"/>
      <c r="WIM44" s="240"/>
      <c r="WIN44" s="240"/>
      <c r="WIO44" s="240"/>
      <c r="WIP44" s="240"/>
      <c r="WIQ44" s="240"/>
      <c r="WIR44" s="240"/>
      <c r="WIS44" s="240"/>
      <c r="WIT44" s="240"/>
      <c r="WIU44" s="240"/>
      <c r="WIV44" s="240"/>
      <c r="WIW44" s="240"/>
      <c r="WIX44" s="240"/>
      <c r="WIY44" s="240"/>
      <c r="WIZ44" s="240"/>
      <c r="WJA44" s="240"/>
      <c r="WJB44" s="240"/>
      <c r="WJC44" s="240"/>
      <c r="WJD44" s="240"/>
      <c r="WJE44" s="240"/>
      <c r="WJF44" s="240"/>
      <c r="WJG44" s="240"/>
      <c r="WJH44" s="240"/>
      <c r="WJI44" s="240"/>
      <c r="WJJ44" s="240"/>
      <c r="WJK44" s="240"/>
      <c r="WJL44" s="240"/>
      <c r="WJM44" s="240"/>
      <c r="WJN44" s="240"/>
      <c r="WJO44" s="240"/>
      <c r="WJP44" s="240"/>
      <c r="WJQ44" s="240"/>
      <c r="WJR44" s="240"/>
      <c r="WJS44" s="240"/>
      <c r="WJT44" s="240"/>
      <c r="WJU44" s="240"/>
      <c r="WJV44" s="240"/>
      <c r="WJW44" s="240"/>
      <c r="WJX44" s="240"/>
      <c r="WJY44" s="240"/>
      <c r="WJZ44" s="240"/>
      <c r="WKA44" s="240"/>
      <c r="WKB44" s="240"/>
      <c r="WKC44" s="240"/>
      <c r="WKD44" s="240"/>
      <c r="WKE44" s="240"/>
      <c r="WKF44" s="240"/>
      <c r="WKG44" s="240"/>
      <c r="WKH44" s="240"/>
      <c r="WKI44" s="240"/>
      <c r="WKJ44" s="240"/>
      <c r="WKK44" s="240"/>
      <c r="WKL44" s="240"/>
      <c r="WKM44" s="240"/>
      <c r="WKN44" s="240"/>
      <c r="WKO44" s="240"/>
      <c r="WKP44" s="240"/>
      <c r="WKQ44" s="240"/>
      <c r="WKR44" s="240"/>
      <c r="WKS44" s="240"/>
      <c r="WKT44" s="240"/>
      <c r="WKU44" s="240"/>
      <c r="WKV44" s="240"/>
      <c r="WKW44" s="240"/>
      <c r="WKX44" s="240"/>
      <c r="WKY44" s="240"/>
      <c r="WKZ44" s="240"/>
      <c r="WLA44" s="240"/>
      <c r="WLB44" s="240"/>
      <c r="WLC44" s="240"/>
      <c r="WLD44" s="240"/>
      <c r="WLE44" s="240"/>
      <c r="WLF44" s="240"/>
      <c r="WLG44" s="240"/>
      <c r="WLH44" s="240"/>
      <c r="WLI44" s="240"/>
      <c r="WLJ44" s="240"/>
      <c r="WLK44" s="240"/>
      <c r="WLL44" s="240"/>
      <c r="WLM44" s="240"/>
      <c r="WLN44" s="240"/>
      <c r="WLO44" s="240"/>
      <c r="WLP44" s="240"/>
      <c r="WLQ44" s="240"/>
      <c r="WLR44" s="240"/>
      <c r="WLS44" s="240"/>
      <c r="WLT44" s="240"/>
      <c r="WLU44" s="240"/>
      <c r="WLV44" s="240"/>
      <c r="WLW44" s="240"/>
      <c r="WLX44" s="240"/>
      <c r="WLY44" s="240"/>
      <c r="WLZ44" s="240"/>
      <c r="WMA44" s="240"/>
      <c r="WMB44" s="240"/>
      <c r="WMC44" s="240"/>
      <c r="WMD44" s="240"/>
      <c r="WME44" s="240"/>
      <c r="WMF44" s="240"/>
      <c r="WMG44" s="240"/>
      <c r="WMH44" s="240"/>
      <c r="WMI44" s="240"/>
      <c r="WMJ44" s="240"/>
      <c r="WMK44" s="240"/>
      <c r="WML44" s="240"/>
      <c r="WMM44" s="240"/>
      <c r="WMN44" s="240"/>
      <c r="WMO44" s="240"/>
      <c r="WMP44" s="240"/>
      <c r="WMQ44" s="240"/>
      <c r="WMR44" s="240"/>
      <c r="WMS44" s="240"/>
      <c r="WMT44" s="240"/>
      <c r="WMU44" s="240"/>
      <c r="WMV44" s="240"/>
      <c r="WMW44" s="240"/>
      <c r="WMX44" s="240"/>
      <c r="WMY44" s="240"/>
      <c r="WMZ44" s="240"/>
      <c r="WNA44" s="240"/>
      <c r="WNB44" s="240"/>
      <c r="WNC44" s="240"/>
      <c r="WND44" s="240"/>
      <c r="WNE44" s="240"/>
      <c r="WNF44" s="240"/>
      <c r="WNG44" s="240"/>
      <c r="WNH44" s="240"/>
      <c r="WNI44" s="240"/>
      <c r="WNJ44" s="240"/>
      <c r="WNK44" s="240"/>
      <c r="WNL44" s="240"/>
      <c r="WNM44" s="240"/>
      <c r="WNN44" s="240"/>
      <c r="WNO44" s="240"/>
      <c r="WNP44" s="240"/>
      <c r="WNQ44" s="240"/>
      <c r="WNR44" s="240"/>
      <c r="WNS44" s="240"/>
      <c r="WNT44" s="240"/>
      <c r="WNU44" s="240"/>
      <c r="WNV44" s="240"/>
      <c r="WNW44" s="240"/>
      <c r="WNX44" s="240"/>
      <c r="WNY44" s="240"/>
      <c r="WNZ44" s="240"/>
      <c r="WOA44" s="240"/>
      <c r="WOB44" s="240"/>
      <c r="WOC44" s="240"/>
      <c r="WOD44" s="240"/>
      <c r="WOE44" s="240"/>
      <c r="WOF44" s="240"/>
      <c r="WOG44" s="240"/>
      <c r="WOH44" s="240"/>
      <c r="WOI44" s="240"/>
      <c r="WOJ44" s="240"/>
      <c r="WOK44" s="240"/>
      <c r="WOL44" s="240"/>
      <c r="WOM44" s="240"/>
      <c r="WON44" s="240"/>
      <c r="WOO44" s="240"/>
      <c r="WOP44" s="240"/>
      <c r="WOQ44" s="240"/>
      <c r="WOR44" s="240"/>
      <c r="WOS44" s="240"/>
      <c r="WOT44" s="240"/>
      <c r="WOU44" s="240"/>
      <c r="WOV44" s="240"/>
      <c r="WOW44" s="240"/>
      <c r="WOX44" s="240"/>
      <c r="WOY44" s="240"/>
      <c r="WOZ44" s="240"/>
      <c r="WPA44" s="240"/>
      <c r="WPB44" s="240"/>
      <c r="WPC44" s="240"/>
      <c r="WPD44" s="240"/>
      <c r="WPE44" s="240"/>
      <c r="WPF44" s="240"/>
      <c r="WPG44" s="240"/>
      <c r="WPH44" s="240"/>
      <c r="WPI44" s="240"/>
      <c r="WPJ44" s="240"/>
      <c r="WPK44" s="240"/>
      <c r="WPL44" s="240"/>
      <c r="WPM44" s="240"/>
      <c r="WPN44" s="240"/>
      <c r="WPO44" s="240"/>
      <c r="WPP44" s="240"/>
      <c r="WPQ44" s="240"/>
      <c r="WPR44" s="240"/>
      <c r="WPS44" s="240"/>
      <c r="WPT44" s="240"/>
      <c r="WPU44" s="240"/>
      <c r="WPV44" s="240"/>
      <c r="WPW44" s="240"/>
      <c r="WPX44" s="240"/>
      <c r="WPY44" s="240"/>
      <c r="WPZ44" s="240"/>
      <c r="WQA44" s="240"/>
      <c r="WQB44" s="240"/>
      <c r="WQC44" s="240"/>
      <c r="WQD44" s="240"/>
      <c r="WQE44" s="240"/>
      <c r="WQF44" s="240"/>
      <c r="WQG44" s="240"/>
      <c r="WQH44" s="240"/>
      <c r="WQI44" s="240"/>
      <c r="WQJ44" s="240"/>
      <c r="WQK44" s="240"/>
      <c r="WQL44" s="240"/>
      <c r="WQM44" s="240"/>
      <c r="WQN44" s="240"/>
      <c r="WQO44" s="240"/>
      <c r="WQP44" s="240"/>
      <c r="WQQ44" s="240"/>
      <c r="WQR44" s="240"/>
      <c r="WQS44" s="240"/>
      <c r="WQT44" s="240"/>
      <c r="WQU44" s="240"/>
      <c r="WQV44" s="240"/>
      <c r="WQW44" s="240"/>
      <c r="WQX44" s="240"/>
      <c r="WQY44" s="240"/>
      <c r="WQZ44" s="240"/>
      <c r="WRA44" s="240"/>
      <c r="WRB44" s="240"/>
      <c r="WRC44" s="240"/>
      <c r="WRD44" s="240"/>
      <c r="WRE44" s="240"/>
      <c r="WRF44" s="240"/>
      <c r="WRG44" s="240"/>
      <c r="WRH44" s="240"/>
      <c r="WRI44" s="240"/>
      <c r="WRJ44" s="240"/>
      <c r="WRK44" s="240"/>
      <c r="WRL44" s="240"/>
      <c r="WRM44" s="240"/>
      <c r="WRN44" s="240"/>
      <c r="WRO44" s="240"/>
      <c r="WRP44" s="240"/>
      <c r="WRQ44" s="240"/>
      <c r="WRR44" s="240"/>
      <c r="WRS44" s="240"/>
      <c r="WRT44" s="240"/>
      <c r="WRU44" s="240"/>
      <c r="WRV44" s="240"/>
      <c r="WRW44" s="240"/>
      <c r="WRX44" s="240"/>
      <c r="WRY44" s="240"/>
      <c r="WRZ44" s="240"/>
      <c r="WSA44" s="240"/>
      <c r="WSB44" s="240"/>
      <c r="WSC44" s="240"/>
      <c r="WSD44" s="240"/>
      <c r="WSE44" s="240"/>
      <c r="WSF44" s="240"/>
      <c r="WSG44" s="240"/>
      <c r="WSH44" s="240"/>
      <c r="WSI44" s="240"/>
      <c r="WSJ44" s="240"/>
      <c r="WSK44" s="240"/>
      <c r="WSL44" s="240"/>
      <c r="WSM44" s="240"/>
      <c r="WSN44" s="240"/>
      <c r="WSO44" s="240"/>
      <c r="WSP44" s="240"/>
      <c r="WSQ44" s="240"/>
      <c r="WSR44" s="240"/>
      <c r="WSS44" s="240"/>
      <c r="WST44" s="240"/>
      <c r="WSU44" s="240"/>
      <c r="WSV44" s="240"/>
      <c r="WSW44" s="240"/>
      <c r="WSX44" s="240"/>
      <c r="WSY44" s="240"/>
      <c r="WSZ44" s="240"/>
      <c r="WTA44" s="240"/>
      <c r="WTB44" s="240"/>
      <c r="WTC44" s="240"/>
      <c r="WTD44" s="240"/>
      <c r="WTE44" s="240"/>
      <c r="WTF44" s="240"/>
      <c r="WTG44" s="240"/>
      <c r="WTH44" s="240"/>
      <c r="WTI44" s="240"/>
      <c r="WTJ44" s="240"/>
      <c r="WTK44" s="240"/>
      <c r="WTL44" s="240"/>
      <c r="WTM44" s="240"/>
      <c r="WTN44" s="240"/>
      <c r="WTO44" s="240"/>
      <c r="WTP44" s="240"/>
      <c r="WTQ44" s="240"/>
      <c r="WTR44" s="240"/>
      <c r="WTS44" s="240"/>
      <c r="WTT44" s="240"/>
      <c r="WTU44" s="240"/>
      <c r="WTV44" s="240"/>
      <c r="WTW44" s="240"/>
      <c r="WTX44" s="240"/>
      <c r="WTY44" s="240"/>
      <c r="WTZ44" s="240"/>
      <c r="WUA44" s="240"/>
      <c r="WUB44" s="240"/>
      <c r="WUC44" s="240"/>
      <c r="WUD44" s="240"/>
      <c r="WUE44" s="240"/>
      <c r="WUF44" s="240"/>
      <c r="WUG44" s="240"/>
      <c r="WUH44" s="240"/>
      <c r="WUI44" s="240"/>
      <c r="WUJ44" s="240"/>
      <c r="WUK44" s="240"/>
      <c r="WUL44" s="240"/>
      <c r="WUM44" s="240"/>
      <c r="WUN44" s="240"/>
      <c r="WUO44" s="240"/>
      <c r="WUP44" s="240"/>
      <c r="WUQ44" s="240"/>
      <c r="WUR44" s="240"/>
      <c r="WUS44" s="240"/>
      <c r="WUT44" s="240"/>
      <c r="WUU44" s="240"/>
      <c r="WUV44" s="240"/>
      <c r="WUW44" s="240"/>
      <c r="WUX44" s="240"/>
      <c r="WUY44" s="240"/>
      <c r="WUZ44" s="240"/>
      <c r="WVA44" s="240"/>
      <c r="WVB44" s="240"/>
      <c r="WVC44" s="240"/>
      <c r="WVD44" s="240"/>
      <c r="WVE44" s="240"/>
      <c r="WVF44" s="240"/>
      <c r="WVG44" s="240"/>
      <c r="WVH44" s="240"/>
      <c r="WVI44" s="240"/>
      <c r="WVJ44" s="240"/>
      <c r="WVK44" s="240"/>
      <c r="WVL44" s="240"/>
      <c r="WVM44" s="240"/>
      <c r="WVN44" s="240"/>
      <c r="WVO44" s="240"/>
      <c r="WVP44" s="240"/>
      <c r="WVQ44" s="240"/>
      <c r="WVR44" s="240"/>
      <c r="WVS44" s="240"/>
      <c r="WVT44" s="240"/>
      <c r="WVU44" s="240"/>
      <c r="WVV44" s="240"/>
      <c r="WVW44" s="240"/>
      <c r="WVX44" s="240"/>
      <c r="WVY44" s="240"/>
      <c r="WVZ44" s="240"/>
      <c r="WWA44" s="240"/>
      <c r="WWB44" s="240"/>
      <c r="WWC44" s="240"/>
      <c r="WWD44" s="240"/>
      <c r="WWE44" s="240"/>
      <c r="WWF44" s="240"/>
      <c r="WWG44" s="240"/>
      <c r="WWH44" s="240"/>
      <c r="WWI44" s="240"/>
      <c r="WWJ44" s="240"/>
      <c r="WWK44" s="240"/>
      <c r="WWL44" s="240"/>
      <c r="WWM44" s="240"/>
      <c r="WWN44" s="240"/>
      <c r="WWO44" s="240"/>
      <c r="WWP44" s="240"/>
      <c r="WWQ44" s="240"/>
      <c r="WWR44" s="240"/>
      <c r="WWS44" s="240"/>
      <c r="WWT44" s="240"/>
      <c r="WWU44" s="240"/>
      <c r="WWV44" s="240"/>
      <c r="WWW44" s="240"/>
      <c r="WWX44" s="240"/>
      <c r="WWY44" s="240"/>
      <c r="WWZ44" s="240"/>
      <c r="WXA44" s="240"/>
      <c r="WXB44" s="240"/>
      <c r="WXC44" s="240"/>
      <c r="WXD44" s="240"/>
      <c r="WXE44" s="240"/>
      <c r="WXF44" s="240"/>
      <c r="WXG44" s="240"/>
      <c r="WXH44" s="240"/>
      <c r="WXI44" s="240"/>
      <c r="WXJ44" s="240"/>
      <c r="WXK44" s="240"/>
      <c r="WXL44" s="240"/>
      <c r="WXM44" s="240"/>
      <c r="WXN44" s="240"/>
      <c r="WXO44" s="240"/>
      <c r="WXP44" s="240"/>
      <c r="WXQ44" s="240"/>
      <c r="WXR44" s="240"/>
      <c r="WXS44" s="240"/>
      <c r="WXT44" s="240"/>
      <c r="WXU44" s="240"/>
      <c r="WXV44" s="240"/>
      <c r="WXW44" s="240"/>
      <c r="WXX44" s="240"/>
      <c r="WXY44" s="240"/>
      <c r="WXZ44" s="240"/>
      <c r="WYA44" s="240"/>
      <c r="WYB44" s="240"/>
      <c r="WYC44" s="240"/>
      <c r="WYD44" s="240"/>
      <c r="WYE44" s="240"/>
      <c r="WYF44" s="240"/>
      <c r="WYG44" s="240"/>
      <c r="WYH44" s="240"/>
      <c r="WYI44" s="240"/>
      <c r="WYJ44" s="240"/>
      <c r="WYK44" s="240"/>
      <c r="WYL44" s="240"/>
      <c r="WYM44" s="240"/>
      <c r="WYN44" s="240"/>
      <c r="WYO44" s="240"/>
      <c r="WYP44" s="240"/>
      <c r="WYQ44" s="240"/>
      <c r="WYR44" s="240"/>
      <c r="WYS44" s="240"/>
      <c r="WYT44" s="240"/>
      <c r="WYU44" s="240"/>
      <c r="WYV44" s="240"/>
      <c r="WYW44" s="240"/>
      <c r="WYX44" s="240"/>
      <c r="WYY44" s="240"/>
      <c r="WYZ44" s="240"/>
      <c r="WZA44" s="240"/>
      <c r="WZB44" s="240"/>
      <c r="WZC44" s="240"/>
      <c r="WZD44" s="240"/>
      <c r="WZE44" s="240"/>
      <c r="WZF44" s="240"/>
      <c r="WZG44" s="240"/>
      <c r="WZH44" s="240"/>
      <c r="WZI44" s="240"/>
      <c r="WZJ44" s="240"/>
      <c r="WZK44" s="240"/>
      <c r="WZL44" s="240"/>
      <c r="WZM44" s="240"/>
      <c r="WZN44" s="240"/>
      <c r="WZO44" s="240"/>
      <c r="WZP44" s="240"/>
      <c r="WZQ44" s="240"/>
      <c r="WZR44" s="240"/>
      <c r="WZS44" s="240"/>
      <c r="WZT44" s="240"/>
      <c r="WZU44" s="240"/>
      <c r="WZV44" s="240"/>
      <c r="WZW44" s="240"/>
      <c r="WZX44" s="240"/>
      <c r="WZY44" s="240"/>
      <c r="WZZ44" s="240"/>
      <c r="XAA44" s="240"/>
      <c r="XAB44" s="240"/>
      <c r="XAC44" s="240"/>
      <c r="XAD44" s="240"/>
      <c r="XAE44" s="240"/>
      <c r="XAF44" s="240"/>
      <c r="XAG44" s="240"/>
      <c r="XAH44" s="240"/>
      <c r="XAI44" s="240"/>
      <c r="XAJ44" s="240"/>
      <c r="XAK44" s="240"/>
      <c r="XAL44" s="240"/>
      <c r="XAM44" s="240"/>
      <c r="XAN44" s="240"/>
      <c r="XAO44" s="240"/>
      <c r="XAP44" s="240"/>
      <c r="XAQ44" s="240"/>
      <c r="XAR44" s="240"/>
      <c r="XAS44" s="240"/>
      <c r="XAT44" s="240"/>
      <c r="XAU44" s="240"/>
      <c r="XAV44" s="240"/>
      <c r="XAW44" s="240"/>
      <c r="XAX44" s="240"/>
      <c r="XAY44" s="240"/>
      <c r="XAZ44" s="240"/>
      <c r="XBA44" s="240"/>
      <c r="XBB44" s="240"/>
      <c r="XBC44" s="240"/>
      <c r="XBD44" s="240"/>
      <c r="XBE44" s="240"/>
      <c r="XBF44" s="240"/>
      <c r="XBG44" s="240"/>
      <c r="XBH44" s="240"/>
      <c r="XBI44" s="240"/>
      <c r="XBJ44" s="240"/>
      <c r="XBK44" s="240"/>
      <c r="XBL44" s="240"/>
      <c r="XBM44" s="240"/>
      <c r="XBN44" s="240"/>
      <c r="XBO44" s="240"/>
      <c r="XBP44" s="240"/>
      <c r="XBQ44" s="240"/>
      <c r="XBR44" s="240"/>
      <c r="XBS44" s="240"/>
      <c r="XBT44" s="240"/>
      <c r="XBU44" s="240"/>
      <c r="XBV44" s="240"/>
      <c r="XBW44" s="240"/>
      <c r="XBX44" s="240"/>
      <c r="XBY44" s="240"/>
      <c r="XBZ44" s="240"/>
      <c r="XCA44" s="240"/>
      <c r="XCB44" s="240"/>
      <c r="XCC44" s="240"/>
      <c r="XCD44" s="240"/>
      <c r="XCE44" s="240"/>
      <c r="XCF44" s="240"/>
      <c r="XCG44" s="240"/>
      <c r="XCH44" s="240"/>
      <c r="XCI44" s="240"/>
      <c r="XCJ44" s="240"/>
      <c r="XCK44" s="240"/>
      <c r="XCL44" s="240"/>
      <c r="XCM44" s="240"/>
      <c r="XCN44" s="240"/>
      <c r="XCO44" s="240"/>
      <c r="XCP44" s="240"/>
      <c r="XCQ44" s="240"/>
      <c r="XCR44" s="240"/>
      <c r="XCS44" s="240"/>
      <c r="XCT44" s="240"/>
      <c r="XCU44" s="240"/>
      <c r="XCV44" s="240"/>
      <c r="XCW44" s="240"/>
      <c r="XCX44" s="240"/>
      <c r="XCY44" s="240"/>
      <c r="XCZ44" s="240"/>
      <c r="XDA44" s="240"/>
      <c r="XDB44" s="240"/>
      <c r="XDC44" s="240"/>
      <c r="XDD44" s="240"/>
      <c r="XDE44" s="240"/>
      <c r="XDF44" s="240"/>
      <c r="XDG44" s="240"/>
      <c r="XDH44" s="240"/>
      <c r="XDI44" s="240"/>
      <c r="XDJ44" s="240"/>
      <c r="XDK44" s="240"/>
      <c r="XDL44" s="240"/>
      <c r="XDM44" s="240"/>
      <c r="XDN44" s="240"/>
      <c r="XDO44" s="240"/>
      <c r="XDP44" s="240"/>
      <c r="XDQ44" s="240"/>
      <c r="XDR44" s="240"/>
      <c r="XDS44" s="240"/>
      <c r="XDT44" s="240"/>
      <c r="XDU44" s="240"/>
      <c r="XDV44" s="240"/>
      <c r="XDW44" s="240"/>
      <c r="XDX44" s="240"/>
      <c r="XDY44" s="240"/>
      <c r="XDZ44" s="240"/>
      <c r="XEA44" s="240"/>
      <c r="XEB44" s="240"/>
      <c r="XEC44" s="240"/>
      <c r="XED44" s="240"/>
      <c r="XEE44" s="240"/>
      <c r="XEF44" s="240"/>
      <c r="XEG44" s="240"/>
      <c r="XEH44" s="240"/>
      <c r="XEI44" s="240"/>
      <c r="XEJ44" s="240"/>
      <c r="XEK44" s="240"/>
      <c r="XEL44" s="240"/>
      <c r="XEM44" s="240"/>
      <c r="XEN44" s="240"/>
      <c r="XEO44" s="240"/>
      <c r="XEP44" s="240"/>
      <c r="XEQ44" s="240"/>
      <c r="XER44" s="240"/>
      <c r="XES44" s="240"/>
      <c r="XET44" s="240"/>
      <c r="XEU44" s="240"/>
      <c r="XEV44" s="240"/>
      <c r="XEW44" s="240"/>
      <c r="XEX44" s="240"/>
      <c r="XEY44" s="240"/>
      <c r="XEZ44" s="240"/>
      <c r="XFA44" s="240"/>
      <c r="XFB44" s="240"/>
      <c r="XFC44" s="240"/>
      <c r="XFD44" s="240"/>
    </row>
    <row r="45" spans="1:16384">
      <c r="B45" s="18"/>
    </row>
    <row r="46" spans="1:16384">
      <c r="A46" s="241"/>
      <c r="B46" s="18"/>
    </row>
  </sheetData>
  <pageMargins left="0.70866141732283472" right="0.36" top="0.28999999999999998" bottom="0.32" header="0.1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6"/>
  <sheetViews>
    <sheetView showGridLines="0" tabSelected="1" zoomScaleNormal="100" workbookViewId="0">
      <pane ySplit="4" topLeftCell="A20" activePane="bottomLeft" state="frozen"/>
      <selection pane="bottomLeft" activeCell="F29" sqref="F29"/>
    </sheetView>
  </sheetViews>
  <sheetFormatPr defaultRowHeight="12.75"/>
  <cols>
    <col min="1" max="1" width="4.7109375" style="1" customWidth="1"/>
    <col min="2" max="2" width="39.7109375" style="27" customWidth="1"/>
    <col min="3" max="3" width="9.85546875" style="28" customWidth="1"/>
    <col min="4" max="4" width="11.7109375" style="29" customWidth="1"/>
    <col min="5" max="5" width="10.140625" style="29" customWidth="1"/>
    <col min="6" max="6" width="11.5703125" style="29" customWidth="1"/>
    <col min="7" max="7" width="13" style="29" customWidth="1"/>
    <col min="8" max="8" width="11.42578125" style="29" customWidth="1"/>
    <col min="9" max="9" width="9.140625" style="1"/>
    <col min="10" max="10" width="10.140625" style="1" bestFit="1" customWidth="1"/>
    <col min="11" max="16384" width="9.140625" style="1"/>
  </cols>
  <sheetData>
    <row r="1" spans="1:10" ht="20.100000000000001" customHeight="1">
      <c r="A1" s="26"/>
      <c r="B1" s="27" t="str">
        <f>Cover!A8</f>
        <v>Fakultná nemocnica s poliklinikou F. D. Roosevelta Banská Bystrica</v>
      </c>
      <c r="H1" s="29" t="s">
        <v>97</v>
      </c>
      <c r="I1" s="47"/>
      <c r="J1" s="47"/>
    </row>
    <row r="2" spans="1:10" ht="20.100000000000001" customHeight="1">
      <c r="A2" s="330" t="s">
        <v>0</v>
      </c>
      <c r="B2" s="331"/>
      <c r="C2" s="324" t="s">
        <v>9</v>
      </c>
      <c r="D2" s="325"/>
      <c r="E2" s="326"/>
      <c r="F2" s="327" t="s">
        <v>10</v>
      </c>
      <c r="G2" s="328"/>
      <c r="H2" s="329"/>
    </row>
    <row r="3" spans="1:10" ht="20.100000000000001" customHeight="1">
      <c r="A3" s="332"/>
      <c r="B3" s="333"/>
      <c r="C3" s="324" t="s">
        <v>119</v>
      </c>
      <c r="D3" s="325"/>
      <c r="E3" s="326"/>
      <c r="F3" s="327" t="s">
        <v>156</v>
      </c>
      <c r="G3" s="328"/>
      <c r="H3" s="329"/>
    </row>
    <row r="4" spans="1:10" ht="30" customHeight="1">
      <c r="A4" s="334"/>
      <c r="B4" s="333"/>
      <c r="C4" s="123" t="s">
        <v>11</v>
      </c>
      <c r="D4" s="124" t="s">
        <v>12</v>
      </c>
      <c r="E4" s="124" t="s">
        <v>72</v>
      </c>
      <c r="F4" s="123" t="s">
        <v>11</v>
      </c>
      <c r="G4" s="124" t="s">
        <v>12</v>
      </c>
      <c r="H4" s="124" t="s">
        <v>72</v>
      </c>
    </row>
    <row r="5" spans="1:10" ht="20.100000000000001" customHeight="1">
      <c r="A5" s="89" t="s">
        <v>51</v>
      </c>
      <c r="B5" s="93"/>
      <c r="C5" s="97"/>
      <c r="D5" s="95"/>
      <c r="E5" s="95"/>
      <c r="F5" s="97"/>
      <c r="G5" s="95"/>
      <c r="H5" s="96"/>
    </row>
    <row r="6" spans="1:10" ht="20.100000000000001" customHeight="1">
      <c r="A6" s="30">
        <v>1</v>
      </c>
      <c r="B6" s="94" t="s">
        <v>13</v>
      </c>
      <c r="C6" s="125">
        <v>4708</v>
      </c>
      <c r="D6" s="125">
        <v>4718</v>
      </c>
      <c r="E6" s="133">
        <f>D6/C6</f>
        <v>1.0021240441801189</v>
      </c>
      <c r="F6" s="125">
        <v>47082</v>
      </c>
      <c r="G6" s="125">
        <v>46366</v>
      </c>
      <c r="H6" s="133">
        <f>G6/F6</f>
        <v>0.98479248969882338</v>
      </c>
    </row>
    <row r="7" spans="1:10" ht="20.100000000000001" customHeight="1">
      <c r="A7" s="30">
        <v>2</v>
      </c>
      <c r="B7" s="9" t="s">
        <v>14</v>
      </c>
      <c r="C7" s="126">
        <v>1125</v>
      </c>
      <c r="D7" s="126">
        <v>1596</v>
      </c>
      <c r="E7" s="133">
        <f t="shared" ref="E7:E34" si="0">D7/C7</f>
        <v>1.4186666666666667</v>
      </c>
      <c r="F7" s="125">
        <v>11250</v>
      </c>
      <c r="G7" s="125">
        <v>12613</v>
      </c>
      <c r="H7" s="134">
        <f t="shared" ref="H7:H34" si="1">G7/F7</f>
        <v>1.1211555555555555</v>
      </c>
    </row>
    <row r="8" spans="1:10" ht="20.100000000000001" customHeight="1">
      <c r="A8" s="30">
        <v>3</v>
      </c>
      <c r="B8" s="6" t="s">
        <v>15</v>
      </c>
      <c r="C8" s="126">
        <v>367</v>
      </c>
      <c r="D8" s="126">
        <v>353</v>
      </c>
      <c r="E8" s="133">
        <f t="shared" si="0"/>
        <v>0.96185286103542234</v>
      </c>
      <c r="F8" s="125">
        <v>3666</v>
      </c>
      <c r="G8" s="125">
        <v>3468</v>
      </c>
      <c r="H8" s="134">
        <f t="shared" si="1"/>
        <v>0.94599018003273327</v>
      </c>
    </row>
    <row r="9" spans="1:10" ht="20.100000000000001" customHeight="1">
      <c r="A9" s="88">
        <v>4</v>
      </c>
      <c r="B9" s="118" t="s">
        <v>16</v>
      </c>
      <c r="C9" s="131">
        <f t="shared" ref="C9:G9" si="2">SUM(C6:C8)</f>
        <v>6200</v>
      </c>
      <c r="D9" s="131">
        <f t="shared" si="2"/>
        <v>6667</v>
      </c>
      <c r="E9" s="136">
        <f t="shared" si="0"/>
        <v>1.0753225806451614</v>
      </c>
      <c r="F9" s="131">
        <f t="shared" si="2"/>
        <v>61998</v>
      </c>
      <c r="G9" s="131">
        <f t="shared" si="2"/>
        <v>62447</v>
      </c>
      <c r="H9" s="136">
        <f t="shared" si="1"/>
        <v>1.0072421691022291</v>
      </c>
    </row>
    <row r="10" spans="1:10" s="49" customFormat="1" ht="20.100000000000001" customHeight="1">
      <c r="A10" s="50">
        <v>5</v>
      </c>
      <c r="B10" s="51" t="s">
        <v>17</v>
      </c>
      <c r="C10" s="127">
        <v>724</v>
      </c>
      <c r="D10" s="125">
        <v>1088</v>
      </c>
      <c r="E10" s="134">
        <f t="shared" si="0"/>
        <v>1.5027624309392265</v>
      </c>
      <c r="F10" s="125">
        <v>7234</v>
      </c>
      <c r="G10" s="125">
        <v>23716</v>
      </c>
      <c r="H10" s="134">
        <f t="shared" si="1"/>
        <v>3.2784075200442357</v>
      </c>
    </row>
    <row r="11" spans="1:10" s="49" customFormat="1" ht="20.100000000000001" customHeight="1">
      <c r="A11" s="73">
        <v>6</v>
      </c>
      <c r="B11" s="62" t="s">
        <v>52</v>
      </c>
      <c r="C11" s="127">
        <v>0</v>
      </c>
      <c r="D11" s="62">
        <v>19</v>
      </c>
      <c r="E11" s="134" t="e">
        <f t="shared" si="0"/>
        <v>#DIV/0!</v>
      </c>
      <c r="F11" s="125">
        <v>0</v>
      </c>
      <c r="G11" s="125">
        <v>160</v>
      </c>
      <c r="H11" s="134" t="e">
        <f t="shared" si="1"/>
        <v>#DIV/0!</v>
      </c>
    </row>
    <row r="12" spans="1:10" s="49" customFormat="1" ht="20.100000000000001" customHeight="1">
      <c r="A12" s="73">
        <v>7</v>
      </c>
      <c r="B12" s="62" t="s">
        <v>53</v>
      </c>
      <c r="C12" s="127">
        <v>287</v>
      </c>
      <c r="D12" s="62">
        <v>236</v>
      </c>
      <c r="E12" s="134">
        <f t="shared" si="0"/>
        <v>0.82229965156794427</v>
      </c>
      <c r="F12" s="125">
        <v>2873</v>
      </c>
      <c r="G12" s="125">
        <v>2697</v>
      </c>
      <c r="H12" s="134">
        <f t="shared" si="1"/>
        <v>0.93873999303863553</v>
      </c>
    </row>
    <row r="13" spans="1:10" ht="20.100000000000001" customHeight="1">
      <c r="A13" s="73">
        <v>8</v>
      </c>
      <c r="B13" s="62" t="s">
        <v>54</v>
      </c>
      <c r="C13" s="126">
        <v>4</v>
      </c>
      <c r="D13" s="62">
        <v>0</v>
      </c>
      <c r="E13" s="134">
        <f t="shared" si="0"/>
        <v>0</v>
      </c>
      <c r="F13" s="125">
        <v>42</v>
      </c>
      <c r="G13" s="125">
        <v>2</v>
      </c>
      <c r="H13" s="134">
        <f t="shared" si="1"/>
        <v>4.7619047619047616E-2</v>
      </c>
    </row>
    <row r="14" spans="1:10" ht="20.100000000000001" customHeight="1">
      <c r="A14" s="117">
        <v>9</v>
      </c>
      <c r="B14" s="208" t="s">
        <v>18</v>
      </c>
      <c r="C14" s="209">
        <f t="shared" ref="C14:G14" si="3">C9+C10+C11+C13</f>
        <v>6928</v>
      </c>
      <c r="D14" s="209">
        <f t="shared" si="3"/>
        <v>7774</v>
      </c>
      <c r="E14" s="210">
        <f t="shared" si="0"/>
        <v>1.1221131639722863</v>
      </c>
      <c r="F14" s="209">
        <f t="shared" si="3"/>
        <v>69274</v>
      </c>
      <c r="G14" s="209">
        <f t="shared" si="3"/>
        <v>86325</v>
      </c>
      <c r="H14" s="210">
        <f t="shared" si="1"/>
        <v>1.2461385223893524</v>
      </c>
    </row>
    <row r="15" spans="1:10" ht="20.100000000000001" customHeight="1">
      <c r="A15" s="89" t="s">
        <v>19</v>
      </c>
      <c r="B15" s="93"/>
      <c r="C15" s="128"/>
      <c r="D15" s="129"/>
      <c r="E15" s="135"/>
      <c r="F15" s="128"/>
      <c r="G15" s="129"/>
      <c r="H15" s="137"/>
    </row>
    <row r="16" spans="1:10" ht="20.100000000000001" customHeight="1">
      <c r="A16" s="30">
        <v>10</v>
      </c>
      <c r="B16" s="90" t="s">
        <v>20</v>
      </c>
      <c r="C16" s="130">
        <v>3575</v>
      </c>
      <c r="D16" s="125">
        <v>4045</v>
      </c>
      <c r="E16" s="133">
        <f t="shared" si="0"/>
        <v>1.1314685314685315</v>
      </c>
      <c r="F16" s="125">
        <v>35750</v>
      </c>
      <c r="G16" s="125">
        <v>39595</v>
      </c>
      <c r="H16" s="133">
        <f t="shared" si="1"/>
        <v>1.1075524475524476</v>
      </c>
    </row>
    <row r="17" spans="1:8" ht="20.100000000000001" customHeight="1">
      <c r="A17" s="76">
        <v>41285</v>
      </c>
      <c r="B17" s="80" t="s">
        <v>21</v>
      </c>
      <c r="C17" s="82">
        <v>784</v>
      </c>
      <c r="D17" s="125">
        <v>1015</v>
      </c>
      <c r="E17" s="134">
        <f t="shared" si="0"/>
        <v>1.2946428571428572</v>
      </c>
      <c r="F17" s="125">
        <v>7832</v>
      </c>
      <c r="G17" s="125">
        <v>9557</v>
      </c>
      <c r="H17" s="134">
        <f t="shared" si="1"/>
        <v>1.2202502553626149</v>
      </c>
    </row>
    <row r="18" spans="1:8" ht="20.100000000000001" customHeight="1">
      <c r="A18" s="86">
        <v>41316</v>
      </c>
      <c r="B18" s="33" t="s">
        <v>83</v>
      </c>
      <c r="C18" s="82">
        <v>171</v>
      </c>
      <c r="D18" s="125">
        <v>132</v>
      </c>
      <c r="E18" s="134">
        <f t="shared" si="0"/>
        <v>0.77192982456140347</v>
      </c>
      <c r="F18" s="125">
        <v>1718</v>
      </c>
      <c r="G18" s="125">
        <v>1136</v>
      </c>
      <c r="H18" s="134">
        <f t="shared" si="1"/>
        <v>0.66123399301513386</v>
      </c>
    </row>
    <row r="19" spans="1:8" ht="20.100000000000001" customHeight="1">
      <c r="A19" s="86">
        <v>41344</v>
      </c>
      <c r="B19" s="33" t="s">
        <v>84</v>
      </c>
      <c r="C19" s="82">
        <v>126</v>
      </c>
      <c r="D19" s="125">
        <v>146</v>
      </c>
      <c r="E19" s="134">
        <f t="shared" si="0"/>
        <v>1.1587301587301588</v>
      </c>
      <c r="F19" s="125">
        <v>1251</v>
      </c>
      <c r="G19" s="125">
        <v>1392</v>
      </c>
      <c r="H19" s="134">
        <f t="shared" si="1"/>
        <v>1.1127098321342925</v>
      </c>
    </row>
    <row r="20" spans="1:8" ht="20.100000000000001" customHeight="1">
      <c r="A20" s="86">
        <v>41375</v>
      </c>
      <c r="B20" s="32" t="s">
        <v>85</v>
      </c>
      <c r="C20" s="82">
        <v>1047</v>
      </c>
      <c r="D20" s="125">
        <v>1355</v>
      </c>
      <c r="E20" s="134">
        <f t="shared" si="0"/>
        <v>1.2941738299904488</v>
      </c>
      <c r="F20" s="125">
        <v>10465</v>
      </c>
      <c r="G20" s="125">
        <v>12456</v>
      </c>
      <c r="H20" s="134">
        <f t="shared" si="1"/>
        <v>1.1902532250358338</v>
      </c>
    </row>
    <row r="21" spans="1:8" ht="20.100000000000001" customHeight="1">
      <c r="A21" s="86">
        <v>41405</v>
      </c>
      <c r="B21" s="32" t="s">
        <v>22</v>
      </c>
      <c r="C21" s="82">
        <v>100</v>
      </c>
      <c r="D21" s="125">
        <v>80</v>
      </c>
      <c r="E21" s="134">
        <f t="shared" si="0"/>
        <v>0.8</v>
      </c>
      <c r="F21" s="125">
        <v>1000</v>
      </c>
      <c r="G21" s="125">
        <v>1171</v>
      </c>
      <c r="H21" s="134">
        <f t="shared" si="1"/>
        <v>1.171</v>
      </c>
    </row>
    <row r="22" spans="1:8" ht="20.100000000000001" customHeight="1">
      <c r="A22" s="87">
        <v>11</v>
      </c>
      <c r="B22" s="156" t="s">
        <v>23</v>
      </c>
      <c r="C22" s="139">
        <f t="shared" ref="C22:G22" si="4">C17+C18+C19+C20+C21</f>
        <v>2228</v>
      </c>
      <c r="D22" s="139">
        <f t="shared" si="4"/>
        <v>2728</v>
      </c>
      <c r="E22" s="157">
        <f t="shared" si="0"/>
        <v>1.2244165170556554</v>
      </c>
      <c r="F22" s="139">
        <f t="shared" si="4"/>
        <v>22266</v>
      </c>
      <c r="G22" s="139">
        <f t="shared" si="4"/>
        <v>25712</v>
      </c>
      <c r="H22" s="157">
        <f t="shared" si="1"/>
        <v>1.1547651127279259</v>
      </c>
    </row>
    <row r="23" spans="1:8" ht="20.100000000000001" customHeight="1">
      <c r="A23" s="30">
        <v>12</v>
      </c>
      <c r="B23" s="33" t="s">
        <v>24</v>
      </c>
      <c r="C23" s="82">
        <v>200</v>
      </c>
      <c r="D23" s="82">
        <v>187</v>
      </c>
      <c r="E23" s="134">
        <f t="shared" si="0"/>
        <v>0.93500000000000005</v>
      </c>
      <c r="F23" s="125">
        <v>2000</v>
      </c>
      <c r="G23" s="125">
        <v>1910</v>
      </c>
      <c r="H23" s="134">
        <f t="shared" si="1"/>
        <v>0.95499999999999996</v>
      </c>
    </row>
    <row r="24" spans="1:8" ht="20.100000000000001" customHeight="1">
      <c r="A24" s="30">
        <v>13</v>
      </c>
      <c r="B24" s="32" t="s">
        <v>25</v>
      </c>
      <c r="C24" s="82">
        <v>117</v>
      </c>
      <c r="D24" s="82">
        <v>121</v>
      </c>
      <c r="E24" s="134">
        <f t="shared" si="0"/>
        <v>1.0341880341880343</v>
      </c>
      <c r="F24" s="125">
        <v>1167</v>
      </c>
      <c r="G24" s="125">
        <v>1307</v>
      </c>
      <c r="H24" s="134">
        <f t="shared" si="1"/>
        <v>1.1199657240788345</v>
      </c>
    </row>
    <row r="25" spans="1:8" ht="20.100000000000001" customHeight="1">
      <c r="A25" s="30">
        <v>14</v>
      </c>
      <c r="B25" s="32" t="s">
        <v>26</v>
      </c>
      <c r="C25" s="82">
        <v>772</v>
      </c>
      <c r="D25" s="82">
        <v>1181</v>
      </c>
      <c r="E25" s="134">
        <f t="shared" si="0"/>
        <v>1.5297927461139897</v>
      </c>
      <c r="F25" s="125">
        <v>7718</v>
      </c>
      <c r="G25" s="125">
        <v>20484</v>
      </c>
      <c r="H25" s="134">
        <f t="shared" si="1"/>
        <v>2.6540554547810316</v>
      </c>
    </row>
    <row r="26" spans="1:8" ht="20.100000000000001" customHeight="1">
      <c r="A26" s="155">
        <v>15</v>
      </c>
      <c r="B26" s="211" t="s">
        <v>27</v>
      </c>
      <c r="C26" s="212">
        <f t="shared" ref="C26:D26" si="5">C16+C22+C23+C24+C25</f>
        <v>6892</v>
      </c>
      <c r="D26" s="212">
        <f t="shared" si="5"/>
        <v>8262</v>
      </c>
      <c r="E26" s="213">
        <f t="shared" si="0"/>
        <v>1.1987811955890888</v>
      </c>
      <c r="F26" s="212">
        <f t="shared" ref="F26:G26" si="6">F16+F22+F23+F24+F25</f>
        <v>68901</v>
      </c>
      <c r="G26" s="212">
        <f t="shared" si="6"/>
        <v>89008</v>
      </c>
      <c r="H26" s="213">
        <f t="shared" si="1"/>
        <v>1.291824501821454</v>
      </c>
    </row>
    <row r="27" spans="1:8" ht="20.100000000000001" customHeight="1">
      <c r="A27" s="119">
        <v>16</v>
      </c>
      <c r="B27" s="120" t="s">
        <v>28</v>
      </c>
      <c r="C27" s="140">
        <f t="shared" ref="C27" si="7">SUM(C14-C26)</f>
        <v>36</v>
      </c>
      <c r="D27" s="219">
        <f t="shared" ref="D27" si="8">SUM(D14-D26)</f>
        <v>-488</v>
      </c>
      <c r="E27" s="141">
        <f t="shared" si="0"/>
        <v>-13.555555555555555</v>
      </c>
      <c r="F27" s="140">
        <f t="shared" ref="F27" si="9">SUM(F14-F26)</f>
        <v>373</v>
      </c>
      <c r="G27" s="219">
        <f t="shared" ref="G27" si="10">SUM(G14-G26)</f>
        <v>-2683</v>
      </c>
      <c r="H27" s="141">
        <f t="shared" si="1"/>
        <v>-7.1930294906166221</v>
      </c>
    </row>
    <row r="28" spans="1:8" ht="20.100000000000001" customHeight="1">
      <c r="A28" s="52">
        <v>40925</v>
      </c>
      <c r="B28" s="35" t="s">
        <v>29</v>
      </c>
      <c r="C28" s="82">
        <v>203</v>
      </c>
      <c r="D28" s="220">
        <v>167</v>
      </c>
      <c r="E28" s="134">
        <f t="shared" si="0"/>
        <v>0.82266009852216748</v>
      </c>
      <c r="F28" s="125">
        <v>2028</v>
      </c>
      <c r="G28" s="125">
        <v>1489</v>
      </c>
      <c r="H28" s="134">
        <f t="shared" si="1"/>
        <v>0.73422090729783041</v>
      </c>
    </row>
    <row r="29" spans="1:8" ht="20.100000000000001" customHeight="1">
      <c r="A29" s="52">
        <v>40956</v>
      </c>
      <c r="B29" s="35" t="s">
        <v>55</v>
      </c>
      <c r="C29" s="82">
        <v>287</v>
      </c>
      <c r="D29" s="220">
        <v>236</v>
      </c>
      <c r="E29" s="134">
        <f t="shared" si="0"/>
        <v>0.82229965156794427</v>
      </c>
      <c r="F29" s="125">
        <v>2873</v>
      </c>
      <c r="G29" s="125">
        <v>2597</v>
      </c>
      <c r="H29" s="134">
        <f t="shared" si="1"/>
        <v>0.90393317090149672</v>
      </c>
    </row>
    <row r="30" spans="1:8" ht="20.100000000000001" customHeight="1">
      <c r="A30" s="34">
        <v>18</v>
      </c>
      <c r="B30" s="35" t="s">
        <v>30</v>
      </c>
      <c r="C30" s="82">
        <v>0</v>
      </c>
      <c r="D30" s="220">
        <v>0</v>
      </c>
      <c r="E30" s="134" t="e">
        <f t="shared" si="0"/>
        <v>#DIV/0!</v>
      </c>
      <c r="F30" s="125">
        <v>0</v>
      </c>
      <c r="G30" s="125">
        <v>0</v>
      </c>
      <c r="H30" s="134" t="e">
        <f t="shared" si="1"/>
        <v>#DIV/0!</v>
      </c>
    </row>
    <row r="31" spans="1:8" ht="20.100000000000001" customHeight="1">
      <c r="A31" s="34">
        <v>19</v>
      </c>
      <c r="B31" s="35" t="s">
        <v>7</v>
      </c>
      <c r="C31" s="82">
        <v>0</v>
      </c>
      <c r="D31" s="220">
        <v>0</v>
      </c>
      <c r="E31" s="134" t="e">
        <f t="shared" si="0"/>
        <v>#DIV/0!</v>
      </c>
      <c r="F31" s="125">
        <v>0</v>
      </c>
      <c r="G31" s="125">
        <v>0</v>
      </c>
      <c r="H31" s="134" t="e">
        <f t="shared" si="1"/>
        <v>#DIV/0!</v>
      </c>
    </row>
    <row r="32" spans="1:8" ht="20.100000000000001" customHeight="1">
      <c r="A32" s="34">
        <v>20</v>
      </c>
      <c r="B32" s="35" t="s">
        <v>31</v>
      </c>
      <c r="C32" s="82">
        <v>0</v>
      </c>
      <c r="D32" s="220">
        <v>1</v>
      </c>
      <c r="E32" s="134" t="e">
        <f t="shared" si="0"/>
        <v>#DIV/0!</v>
      </c>
      <c r="F32" s="125">
        <v>2</v>
      </c>
      <c r="G32" s="125">
        <v>48</v>
      </c>
      <c r="H32" s="134">
        <f t="shared" si="1"/>
        <v>24</v>
      </c>
    </row>
    <row r="33" spans="1:14" ht="20.100000000000001" customHeight="1">
      <c r="A33" s="34">
        <v>21</v>
      </c>
      <c r="B33" s="35" t="s">
        <v>32</v>
      </c>
      <c r="C33" s="82">
        <v>0</v>
      </c>
      <c r="D33" s="220">
        <v>1</v>
      </c>
      <c r="E33" s="134" t="e">
        <f t="shared" si="0"/>
        <v>#DIV/0!</v>
      </c>
      <c r="F33" s="125">
        <v>40</v>
      </c>
      <c r="G33" s="125">
        <v>107</v>
      </c>
      <c r="H33" s="134">
        <f t="shared" si="1"/>
        <v>2.6749999999999998</v>
      </c>
    </row>
    <row r="34" spans="1:14" ht="20.100000000000001" customHeight="1">
      <c r="A34" s="121">
        <v>22</v>
      </c>
      <c r="B34" s="122" t="s">
        <v>33</v>
      </c>
      <c r="C34" s="207">
        <f t="shared" ref="C34" si="11">C27-C28-C30-C31-C32-C33</f>
        <v>-167</v>
      </c>
      <c r="D34" s="207">
        <f t="shared" ref="D34:G34" si="12">D27-D28-D30-D31-D32-D33</f>
        <v>-657</v>
      </c>
      <c r="E34" s="142">
        <f t="shared" si="0"/>
        <v>3.9341317365269459</v>
      </c>
      <c r="F34" s="207">
        <f t="shared" ref="F34" si="13">F27-F28-F30-F31-F32-F33</f>
        <v>-1697</v>
      </c>
      <c r="G34" s="207">
        <f t="shared" si="12"/>
        <v>-4327</v>
      </c>
      <c r="H34" s="142">
        <f t="shared" si="1"/>
        <v>2.54979375368297</v>
      </c>
    </row>
    <row r="35" spans="1:14" ht="20.100000000000001" customHeight="1">
      <c r="A35" s="75"/>
      <c r="B35" s="144" t="s">
        <v>68</v>
      </c>
      <c r="C35" s="132"/>
      <c r="D35" s="132"/>
      <c r="E35" s="92"/>
      <c r="F35" s="132"/>
      <c r="G35" s="132"/>
      <c r="H35" s="92"/>
    </row>
    <row r="36" spans="1:14" ht="20.100000000000001" customHeight="1">
      <c r="A36" s="75"/>
      <c r="B36" s="77" t="s">
        <v>69</v>
      </c>
      <c r="C36" s="130"/>
      <c r="D36" s="130">
        <v>376.95</v>
      </c>
      <c r="E36" s="91"/>
      <c r="F36" s="130"/>
      <c r="G36" s="130">
        <v>373.28547999999995</v>
      </c>
      <c r="H36" s="91"/>
    </row>
    <row r="37" spans="1:14" ht="20.100000000000001" customHeight="1">
      <c r="A37" s="75"/>
      <c r="B37" s="143" t="s">
        <v>95</v>
      </c>
      <c r="C37" s="82"/>
      <c r="D37" s="82">
        <v>2953</v>
      </c>
      <c r="E37" s="271"/>
      <c r="F37" s="82"/>
      <c r="G37" s="130">
        <v>27188</v>
      </c>
      <c r="H37" s="31"/>
    </row>
    <row r="38" spans="1:14" ht="20.100000000000001" customHeight="1">
      <c r="A38" s="75"/>
      <c r="B38" s="78"/>
      <c r="C38" s="79"/>
      <c r="D38" s="79"/>
      <c r="E38" s="79"/>
      <c r="F38" s="79"/>
      <c r="G38" s="79"/>
      <c r="H38" s="79"/>
    </row>
    <row r="39" spans="1:14" ht="20.100000000000001" customHeight="1">
      <c r="A39" s="13"/>
      <c r="B39" s="13"/>
      <c r="C39" s="36"/>
      <c r="D39" s="37"/>
      <c r="E39" s="37"/>
      <c r="F39" s="37"/>
      <c r="G39" s="37"/>
      <c r="H39" s="37"/>
    </row>
    <row r="40" spans="1:14" ht="20.100000000000001" customHeight="1">
      <c r="B40" s="305" t="s">
        <v>96</v>
      </c>
      <c r="C40" s="306"/>
      <c r="D40" s="306"/>
      <c r="E40" s="306"/>
      <c r="F40" s="306"/>
      <c r="G40" s="306"/>
      <c r="H40" s="307"/>
    </row>
    <row r="41" spans="1:14">
      <c r="B41" s="308"/>
      <c r="D41" s="28"/>
      <c r="E41" s="28"/>
      <c r="F41" s="28"/>
      <c r="G41" s="28"/>
      <c r="H41" s="309"/>
    </row>
    <row r="42" spans="1:14" ht="20.100000000000001" customHeight="1">
      <c r="B42" s="283"/>
      <c r="C42" s="284"/>
      <c r="D42" s="284"/>
      <c r="E42" s="10"/>
      <c r="F42" s="10"/>
      <c r="G42" s="284"/>
      <c r="H42" s="310"/>
      <c r="I42" s="284"/>
      <c r="J42" s="284"/>
      <c r="K42" s="228"/>
      <c r="L42" s="277"/>
      <c r="M42" s="277"/>
      <c r="N42" s="277"/>
    </row>
    <row r="43" spans="1:14" ht="20.100000000000001" customHeight="1">
      <c r="B43" s="280"/>
      <c r="C43" s="228"/>
      <c r="D43" s="228"/>
      <c r="E43" s="27"/>
      <c r="F43" s="27"/>
      <c r="G43" s="228"/>
      <c r="H43" s="311"/>
      <c r="I43" s="228"/>
      <c r="J43" s="228"/>
      <c r="K43" s="228"/>
      <c r="L43" s="277"/>
      <c r="M43" s="277"/>
      <c r="N43" s="277"/>
    </row>
    <row r="44" spans="1:14" ht="20.100000000000001" customHeight="1">
      <c r="B44" s="280"/>
      <c r="C44" s="228"/>
      <c r="D44" s="228"/>
      <c r="E44" s="27"/>
      <c r="F44" s="27"/>
      <c r="G44" s="228"/>
      <c r="H44" s="311"/>
      <c r="I44" s="228"/>
      <c r="J44" s="228"/>
      <c r="K44" s="228"/>
      <c r="L44" s="277"/>
      <c r="M44" s="277"/>
      <c r="N44" s="277"/>
    </row>
    <row r="45" spans="1:14" ht="6.75" customHeight="1">
      <c r="B45" s="280"/>
      <c r="C45" s="228"/>
      <c r="D45" s="228"/>
      <c r="E45" s="27"/>
      <c r="F45" s="27"/>
      <c r="G45" s="228"/>
      <c r="H45" s="311"/>
      <c r="I45" s="228"/>
      <c r="J45" s="228"/>
      <c r="K45" s="228"/>
      <c r="L45" s="277"/>
      <c r="M45" s="277"/>
      <c r="N45" s="277"/>
    </row>
    <row r="46" spans="1:14" ht="15">
      <c r="B46" s="280"/>
      <c r="C46" s="228"/>
      <c r="D46" s="228"/>
      <c r="E46" s="27"/>
      <c r="F46" s="27"/>
      <c r="G46" s="228"/>
      <c r="H46" s="311"/>
      <c r="I46" s="228"/>
      <c r="J46" s="228"/>
      <c r="K46" s="228"/>
      <c r="L46" s="277"/>
      <c r="M46" s="277"/>
      <c r="N46" s="277"/>
    </row>
    <row r="47" spans="1:14" ht="20.100000000000001" customHeight="1">
      <c r="B47" s="276"/>
      <c r="C47" s="277"/>
      <c r="D47" s="277"/>
      <c r="E47" s="277"/>
      <c r="F47" s="277"/>
      <c r="G47" s="277"/>
      <c r="H47" s="281"/>
      <c r="I47" s="277"/>
      <c r="J47" s="277"/>
      <c r="K47" s="277"/>
      <c r="L47" s="277"/>
      <c r="M47" s="277"/>
      <c r="N47" s="277"/>
    </row>
    <row r="48" spans="1:14" ht="20.100000000000001" customHeight="1">
      <c r="B48" s="276"/>
      <c r="C48" s="277"/>
      <c r="D48" s="277"/>
      <c r="E48" s="277"/>
      <c r="F48" s="277"/>
      <c r="G48" s="277"/>
      <c r="H48" s="281"/>
      <c r="I48" s="277"/>
      <c r="J48" s="277"/>
      <c r="K48" s="277"/>
      <c r="L48" s="277"/>
      <c r="M48" s="277"/>
      <c r="N48" s="277"/>
    </row>
    <row r="49" spans="2:8" ht="20.100000000000001" customHeight="1">
      <c r="B49" s="302"/>
      <c r="C49" s="312"/>
      <c r="D49" s="312"/>
      <c r="E49" s="312"/>
      <c r="F49" s="312"/>
      <c r="G49" s="312"/>
      <c r="H49" s="303"/>
    </row>
    <row r="50" spans="2:8" ht="20.100000000000001" customHeight="1"/>
    <row r="51" spans="2:8" ht="20.100000000000001" customHeight="1"/>
    <row r="52" spans="2:8" ht="20.100000000000001" customHeight="1"/>
    <row r="53" spans="2:8" ht="20.100000000000001" customHeight="1"/>
    <row r="54" spans="2:8" ht="20.100000000000001" customHeight="1"/>
    <row r="55" spans="2:8" ht="20.100000000000001" customHeight="1"/>
    <row r="56" spans="2:8" ht="20.100000000000001" customHeight="1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zoomScaleNormal="100" workbookViewId="0">
      <selection activeCell="L21" sqref="L21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4" t="str">
        <f>Cover!A8</f>
        <v>Fakultná nemocnica s poliklinikou F. D. Roosevelta Banská Bystrica</v>
      </c>
    </row>
    <row r="2" spans="1:14" ht="32.25" customHeight="1">
      <c r="A2" s="335" t="s">
        <v>0</v>
      </c>
      <c r="B2" s="336"/>
      <c r="C2" s="98" t="s">
        <v>98</v>
      </c>
      <c r="D2" s="98" t="s">
        <v>99</v>
      </c>
      <c r="E2" s="98" t="s">
        <v>100</v>
      </c>
      <c r="F2" s="98" t="s">
        <v>101</v>
      </c>
      <c r="G2" s="98" t="s">
        <v>102</v>
      </c>
      <c r="H2" s="98" t="s">
        <v>103</v>
      </c>
      <c r="I2" s="98" t="s">
        <v>104</v>
      </c>
      <c r="J2" s="98" t="s">
        <v>105</v>
      </c>
      <c r="K2" s="98" t="s">
        <v>106</v>
      </c>
      <c r="L2" s="98" t="s">
        <v>107</v>
      </c>
      <c r="M2" s="98" t="s">
        <v>108</v>
      </c>
      <c r="N2" s="98" t="s">
        <v>109</v>
      </c>
    </row>
    <row r="3" spans="1:14" ht="20.100000000000001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>
      <c r="A4" s="5" t="s">
        <v>73</v>
      </c>
      <c r="B4" s="236" t="s">
        <v>74</v>
      </c>
      <c r="C4" s="237">
        <f>C5</f>
        <v>36211</v>
      </c>
      <c r="D4" s="237">
        <f t="shared" ref="D4:N4" si="0">D5</f>
        <v>35859</v>
      </c>
      <c r="E4" s="237">
        <f t="shared" si="0"/>
        <v>36327</v>
      </c>
      <c r="F4" s="237">
        <f t="shared" si="0"/>
        <v>35992</v>
      </c>
      <c r="G4" s="237">
        <f t="shared" si="0"/>
        <v>35642</v>
      </c>
      <c r="H4" s="237">
        <f t="shared" si="0"/>
        <v>35392</v>
      </c>
      <c r="I4" s="237">
        <f t="shared" si="0"/>
        <v>35725</v>
      </c>
      <c r="J4" s="237">
        <f t="shared" si="0"/>
        <v>35680</v>
      </c>
      <c r="K4" s="237">
        <f t="shared" si="0"/>
        <v>35585</v>
      </c>
      <c r="L4" s="237">
        <f t="shared" si="0"/>
        <v>35698</v>
      </c>
      <c r="M4" s="237">
        <f t="shared" si="0"/>
        <v>0</v>
      </c>
      <c r="N4" s="237">
        <f t="shared" si="0"/>
        <v>0</v>
      </c>
    </row>
    <row r="5" spans="1:14" ht="20.100000000000001" customHeight="1">
      <c r="A5" s="6">
        <v>1</v>
      </c>
      <c r="B5" s="6" t="s">
        <v>77</v>
      </c>
      <c r="C5" s="235">
        <v>36211</v>
      </c>
      <c r="D5" s="126">
        <v>35859</v>
      </c>
      <c r="E5" s="126">
        <v>36327</v>
      </c>
      <c r="F5" s="126">
        <v>35992</v>
      </c>
      <c r="G5" s="126">
        <v>35642</v>
      </c>
      <c r="H5" s="126">
        <v>35392</v>
      </c>
      <c r="I5" s="235">
        <v>35725</v>
      </c>
      <c r="J5" s="235">
        <v>35680</v>
      </c>
      <c r="K5" s="126">
        <v>35585</v>
      </c>
      <c r="L5" s="126">
        <v>35698</v>
      </c>
      <c r="M5" s="126"/>
      <c r="N5" s="126"/>
    </row>
    <row r="6" spans="1:14" ht="20.100000000000001" customHeight="1">
      <c r="A6" s="5" t="s">
        <v>75</v>
      </c>
      <c r="B6" s="236" t="s">
        <v>76</v>
      </c>
      <c r="C6" s="237">
        <f>SUM(C7:C9)</f>
        <v>17897</v>
      </c>
      <c r="D6" s="237">
        <f t="shared" ref="D6:N6" si="1">SUM(D7:D9)</f>
        <v>18345</v>
      </c>
      <c r="E6" s="237">
        <f t="shared" si="1"/>
        <v>19216</v>
      </c>
      <c r="F6" s="237">
        <f t="shared" si="1"/>
        <v>18590</v>
      </c>
      <c r="G6" s="237">
        <f t="shared" si="1"/>
        <v>19886</v>
      </c>
      <c r="H6" s="237">
        <f t="shared" si="1"/>
        <v>20610</v>
      </c>
      <c r="I6" s="237">
        <f t="shared" si="1"/>
        <v>20277</v>
      </c>
      <c r="J6" s="237">
        <f t="shared" si="1"/>
        <v>19860</v>
      </c>
      <c r="K6" s="237">
        <f t="shared" si="1"/>
        <v>19587</v>
      </c>
      <c r="L6" s="237">
        <f t="shared" si="1"/>
        <v>20208</v>
      </c>
      <c r="M6" s="237">
        <f t="shared" si="1"/>
        <v>0</v>
      </c>
      <c r="N6" s="237">
        <f t="shared" si="1"/>
        <v>0</v>
      </c>
    </row>
    <row r="7" spans="1:14" ht="20.100000000000001" customHeight="1">
      <c r="A7" s="85">
        <v>1</v>
      </c>
      <c r="B7" s="74" t="s">
        <v>3</v>
      </c>
      <c r="C7" s="235">
        <v>1823</v>
      </c>
      <c r="D7" s="126">
        <v>1761</v>
      </c>
      <c r="E7" s="126">
        <v>1976</v>
      </c>
      <c r="F7" s="126">
        <v>1966</v>
      </c>
      <c r="G7" s="126">
        <v>2056</v>
      </c>
      <c r="H7" s="126">
        <v>2118</v>
      </c>
      <c r="I7" s="126">
        <v>2056</v>
      </c>
      <c r="J7" s="126">
        <v>2114</v>
      </c>
      <c r="K7" s="126">
        <v>2047</v>
      </c>
      <c r="L7" s="126">
        <v>2152</v>
      </c>
      <c r="M7" s="126"/>
      <c r="N7" s="126"/>
    </row>
    <row r="8" spans="1:14" ht="20.100000000000001" customHeight="1">
      <c r="A8" s="85">
        <v>2</v>
      </c>
      <c r="B8" s="6" t="s">
        <v>2</v>
      </c>
      <c r="C8" s="235">
        <v>14326</v>
      </c>
      <c r="D8" s="126">
        <v>15185</v>
      </c>
      <c r="E8" s="126">
        <v>15610</v>
      </c>
      <c r="F8" s="126">
        <v>15418</v>
      </c>
      <c r="G8" s="126">
        <v>15759</v>
      </c>
      <c r="H8" s="126">
        <v>15401</v>
      </c>
      <c r="I8" s="126">
        <v>15121</v>
      </c>
      <c r="J8" s="126">
        <v>13481</v>
      </c>
      <c r="K8" s="126">
        <v>15628</v>
      </c>
      <c r="L8" s="126">
        <v>16569</v>
      </c>
      <c r="M8" s="126"/>
      <c r="N8" s="126"/>
    </row>
    <row r="9" spans="1:14" ht="20.100000000000001" customHeight="1">
      <c r="A9" s="85">
        <v>3</v>
      </c>
      <c r="B9" s="6" t="s">
        <v>78</v>
      </c>
      <c r="C9" s="235">
        <v>1748</v>
      </c>
      <c r="D9" s="126">
        <v>1399</v>
      </c>
      <c r="E9" s="126">
        <v>1630</v>
      </c>
      <c r="F9" s="126">
        <v>1206</v>
      </c>
      <c r="G9" s="126">
        <v>2071</v>
      </c>
      <c r="H9" s="126">
        <v>3091</v>
      </c>
      <c r="I9" s="126">
        <v>3100</v>
      </c>
      <c r="J9" s="126">
        <v>4265</v>
      </c>
      <c r="K9" s="126">
        <v>1912</v>
      </c>
      <c r="L9" s="126">
        <v>1487</v>
      </c>
      <c r="M9" s="126"/>
      <c r="N9" s="126"/>
    </row>
    <row r="10" spans="1:14" ht="20.100000000000001" customHeight="1">
      <c r="A10" s="83" t="s">
        <v>82</v>
      </c>
      <c r="B10" s="6" t="s">
        <v>71</v>
      </c>
      <c r="C10" s="235">
        <v>1804</v>
      </c>
      <c r="D10" s="82">
        <v>1482</v>
      </c>
      <c r="E10" s="82">
        <v>466</v>
      </c>
      <c r="F10" s="82">
        <v>891</v>
      </c>
      <c r="G10" s="82">
        <v>542</v>
      </c>
      <c r="H10" s="82">
        <v>723</v>
      </c>
      <c r="I10" s="82">
        <v>1179</v>
      </c>
      <c r="J10" s="82">
        <v>1304</v>
      </c>
      <c r="K10" s="82">
        <v>1180</v>
      </c>
      <c r="L10" s="82">
        <v>484</v>
      </c>
      <c r="M10" s="82"/>
      <c r="N10" s="82"/>
    </row>
    <row r="11" spans="1:14" ht="20.100000000000001" customHeight="1">
      <c r="A11" s="158"/>
      <c r="B11" s="159" t="s">
        <v>4</v>
      </c>
      <c r="C11" s="160">
        <f>C4+C6+C10</f>
        <v>55912</v>
      </c>
      <c r="D11" s="160">
        <f t="shared" ref="D11:N11" si="2">D4+D6+D10</f>
        <v>55686</v>
      </c>
      <c r="E11" s="160">
        <f t="shared" si="2"/>
        <v>56009</v>
      </c>
      <c r="F11" s="160">
        <f t="shared" si="2"/>
        <v>55473</v>
      </c>
      <c r="G11" s="160">
        <f t="shared" si="2"/>
        <v>56070</v>
      </c>
      <c r="H11" s="160">
        <f t="shared" si="2"/>
        <v>56725</v>
      </c>
      <c r="I11" s="160">
        <f t="shared" si="2"/>
        <v>57181</v>
      </c>
      <c r="J11" s="160">
        <f t="shared" si="2"/>
        <v>56844</v>
      </c>
      <c r="K11" s="160">
        <f t="shared" si="2"/>
        <v>56352</v>
      </c>
      <c r="L11" s="160">
        <f t="shared" si="2"/>
        <v>56390</v>
      </c>
      <c r="M11" s="160">
        <f t="shared" si="2"/>
        <v>0</v>
      </c>
      <c r="N11" s="160">
        <f t="shared" si="2"/>
        <v>0</v>
      </c>
    </row>
    <row r="12" spans="1:14" ht="20.100000000000001" customHeight="1">
      <c r="A12" s="8" t="s">
        <v>65</v>
      </c>
      <c r="B12" s="6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20.100000000000001" customHeight="1">
      <c r="A13" s="8" t="s">
        <v>79</v>
      </c>
      <c r="B13" s="6" t="s">
        <v>80</v>
      </c>
      <c r="C13" s="268">
        <v>-35123</v>
      </c>
      <c r="D13" s="268">
        <v>-35904</v>
      </c>
      <c r="E13" s="268">
        <v>-37496</v>
      </c>
      <c r="F13" s="268">
        <v>-38288</v>
      </c>
      <c r="G13" s="239">
        <v>-38797</v>
      </c>
      <c r="H13" s="268">
        <v>-39917</v>
      </c>
      <c r="I13" s="239">
        <v>-35879</v>
      </c>
      <c r="J13" s="268">
        <v>-37106</v>
      </c>
      <c r="K13" s="268">
        <v>-38017</v>
      </c>
      <c r="L13" s="268">
        <v>-38675</v>
      </c>
      <c r="M13" s="268"/>
      <c r="N13" s="268"/>
    </row>
    <row r="14" spans="1:14" ht="20.100000000000001" customHeight="1">
      <c r="A14" s="8" t="s">
        <v>75</v>
      </c>
      <c r="B14" s="238" t="s">
        <v>81</v>
      </c>
      <c r="C14" s="237">
        <f>SUM(C15:C19)</f>
        <v>90818</v>
      </c>
      <c r="D14" s="237">
        <f t="shared" ref="D14:N14" si="3">SUM(D15:D19)</f>
        <v>91373</v>
      </c>
      <c r="E14" s="237">
        <f t="shared" si="3"/>
        <v>93289</v>
      </c>
      <c r="F14" s="237">
        <f t="shared" si="3"/>
        <v>93535</v>
      </c>
      <c r="G14" s="237">
        <f t="shared" si="3"/>
        <v>94647</v>
      </c>
      <c r="H14" s="237">
        <f t="shared" si="3"/>
        <v>96432</v>
      </c>
      <c r="I14" s="237">
        <f t="shared" si="3"/>
        <v>92850</v>
      </c>
      <c r="J14" s="237">
        <f t="shared" si="3"/>
        <v>93737</v>
      </c>
      <c r="K14" s="237">
        <f t="shared" si="3"/>
        <v>94154</v>
      </c>
      <c r="L14" s="237">
        <f t="shared" si="3"/>
        <v>94847</v>
      </c>
      <c r="M14" s="237">
        <f t="shared" si="3"/>
        <v>0</v>
      </c>
      <c r="N14" s="237">
        <f t="shared" si="3"/>
        <v>0</v>
      </c>
    </row>
    <row r="15" spans="1:14" ht="20.100000000000001" customHeight="1">
      <c r="A15" s="81">
        <v>1</v>
      </c>
      <c r="B15" s="6" t="s">
        <v>7</v>
      </c>
      <c r="C15" s="239">
        <v>277</v>
      </c>
      <c r="D15" s="239">
        <v>277</v>
      </c>
      <c r="E15" s="239">
        <v>277</v>
      </c>
      <c r="F15" s="239">
        <v>277</v>
      </c>
      <c r="G15" s="239">
        <v>277</v>
      </c>
      <c r="H15" s="239">
        <v>277</v>
      </c>
      <c r="I15" s="239">
        <v>277</v>
      </c>
      <c r="J15" s="239">
        <v>277</v>
      </c>
      <c r="K15" s="239">
        <v>277</v>
      </c>
      <c r="L15" s="239">
        <v>277</v>
      </c>
      <c r="M15" s="239"/>
      <c r="N15" s="239"/>
    </row>
    <row r="16" spans="1:14" ht="20.100000000000001" customHeight="1">
      <c r="A16" s="81">
        <v>2</v>
      </c>
      <c r="B16" s="6" t="s">
        <v>5</v>
      </c>
      <c r="C16" s="239">
        <v>67455</v>
      </c>
      <c r="D16" s="239">
        <v>68255</v>
      </c>
      <c r="E16" s="239">
        <v>70417</v>
      </c>
      <c r="F16" s="239">
        <v>70109</v>
      </c>
      <c r="G16" s="239">
        <v>71617</v>
      </c>
      <c r="H16" s="239">
        <v>72703</v>
      </c>
      <c r="I16" s="239">
        <v>69360</v>
      </c>
      <c r="J16" s="239">
        <v>70511</v>
      </c>
      <c r="K16" s="239">
        <v>70890</v>
      </c>
      <c r="L16" s="239">
        <v>71800</v>
      </c>
      <c r="M16" s="239"/>
      <c r="N16" s="239"/>
    </row>
    <row r="17" spans="1:14" ht="20.100000000000001" customHeight="1">
      <c r="A17" s="81">
        <v>3</v>
      </c>
      <c r="B17" s="9" t="s">
        <v>8</v>
      </c>
      <c r="C17" s="239">
        <v>377</v>
      </c>
      <c r="D17" s="239">
        <v>405</v>
      </c>
      <c r="E17" s="239">
        <v>431</v>
      </c>
      <c r="F17" s="239">
        <v>449</v>
      </c>
      <c r="G17" s="239">
        <v>325</v>
      </c>
      <c r="H17" s="239">
        <v>341</v>
      </c>
      <c r="I17" s="239">
        <v>367</v>
      </c>
      <c r="J17" s="239">
        <v>392</v>
      </c>
      <c r="K17" s="239">
        <v>405</v>
      </c>
      <c r="L17" s="239">
        <v>435</v>
      </c>
      <c r="M17" s="239"/>
      <c r="N17" s="239"/>
    </row>
    <row r="18" spans="1:14" ht="20.100000000000001" customHeight="1">
      <c r="A18" s="81">
        <v>4</v>
      </c>
      <c r="B18" s="81" t="s">
        <v>66</v>
      </c>
      <c r="C18" s="239">
        <v>0</v>
      </c>
      <c r="D18" s="239">
        <v>0</v>
      </c>
      <c r="E18" s="239"/>
      <c r="F18" s="239">
        <v>0</v>
      </c>
      <c r="G18" s="239">
        <v>0</v>
      </c>
      <c r="H18" s="239"/>
      <c r="I18" s="239">
        <v>0</v>
      </c>
      <c r="J18" s="239">
        <v>0</v>
      </c>
      <c r="K18" s="239">
        <v>0</v>
      </c>
      <c r="L18" s="239">
        <v>0</v>
      </c>
      <c r="M18" s="239"/>
      <c r="N18" s="239"/>
    </row>
    <row r="19" spans="1:14" ht="20.100000000000001" customHeight="1">
      <c r="A19" s="85">
        <v>5</v>
      </c>
      <c r="B19" s="6" t="s">
        <v>6</v>
      </c>
      <c r="C19" s="239">
        <v>22709</v>
      </c>
      <c r="D19" s="239">
        <v>22436</v>
      </c>
      <c r="E19" s="239">
        <v>22164</v>
      </c>
      <c r="F19" s="239">
        <v>22700</v>
      </c>
      <c r="G19" s="239">
        <v>22428</v>
      </c>
      <c r="H19" s="239">
        <v>23111</v>
      </c>
      <c r="I19" s="239">
        <v>22846</v>
      </c>
      <c r="J19" s="239">
        <v>22557</v>
      </c>
      <c r="K19" s="239">
        <v>22582</v>
      </c>
      <c r="L19" s="239">
        <v>22335</v>
      </c>
      <c r="M19" s="239"/>
      <c r="N19" s="239"/>
    </row>
    <row r="20" spans="1:14" ht="20.100000000000001" customHeight="1">
      <c r="A20" s="84" t="s">
        <v>82</v>
      </c>
      <c r="B20" s="6" t="s">
        <v>70</v>
      </c>
      <c r="C20" s="239">
        <v>217</v>
      </c>
      <c r="D20" s="239">
        <v>217</v>
      </c>
      <c r="E20" s="239">
        <v>216</v>
      </c>
      <c r="F20" s="239">
        <v>226</v>
      </c>
      <c r="G20" s="239">
        <v>220</v>
      </c>
      <c r="H20" s="239">
        <v>210</v>
      </c>
      <c r="I20" s="239">
        <v>210</v>
      </c>
      <c r="J20" s="239">
        <v>213</v>
      </c>
      <c r="K20" s="239">
        <v>215</v>
      </c>
      <c r="L20" s="239">
        <v>218</v>
      </c>
      <c r="M20" s="239"/>
      <c r="N20" s="239"/>
    </row>
    <row r="21" spans="1:14" ht="20.100000000000001" customHeight="1">
      <c r="A21" s="158"/>
      <c r="B21" s="159" t="s">
        <v>67</v>
      </c>
      <c r="C21" s="161">
        <f>C13+C14+C20</f>
        <v>55912</v>
      </c>
      <c r="D21" s="161">
        <f t="shared" ref="D21:N21" si="4">D13+D14+D20</f>
        <v>55686</v>
      </c>
      <c r="E21" s="161">
        <f t="shared" si="4"/>
        <v>56009</v>
      </c>
      <c r="F21" s="161">
        <f t="shared" si="4"/>
        <v>55473</v>
      </c>
      <c r="G21" s="161">
        <f t="shared" si="4"/>
        <v>56070</v>
      </c>
      <c r="H21" s="161">
        <f t="shared" si="4"/>
        <v>56725</v>
      </c>
      <c r="I21" s="161">
        <f t="shared" si="4"/>
        <v>57181</v>
      </c>
      <c r="J21" s="161">
        <f t="shared" si="4"/>
        <v>56844</v>
      </c>
      <c r="K21" s="161">
        <f t="shared" si="4"/>
        <v>56352</v>
      </c>
      <c r="L21" s="161">
        <f t="shared" si="4"/>
        <v>56390</v>
      </c>
      <c r="M21" s="161">
        <f t="shared" si="4"/>
        <v>0</v>
      </c>
      <c r="N21" s="161">
        <f t="shared" si="4"/>
        <v>0</v>
      </c>
    </row>
    <row r="22" spans="1:14" ht="20.100000000000001" customHeight="1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>
      <c r="A23" s="12"/>
      <c r="B23" s="46" t="s">
        <v>48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0.100000000000001" customHeight="1">
      <c r="A24" s="12"/>
      <c r="B24" s="2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20.100000000000001" customHeight="1">
      <c r="A25" s="12"/>
      <c r="B25" s="1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20.100000000000001" customHeight="1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>
      <c r="A28" s="27"/>
      <c r="B28" s="27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>
      <c r="A29" s="27"/>
      <c r="B29" s="2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>
      <c r="A30" s="27"/>
      <c r="B30" s="2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>
      <c r="A31" s="27"/>
      <c r="B31" s="2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>
      <c r="A32" s="27"/>
      <c r="B32" s="2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>
      <c r="A33" s="27"/>
      <c r="B33" s="2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>
      <c r="A34" s="27"/>
      <c r="B34" s="2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>
      <c r="A35" s="27"/>
      <c r="B35" s="2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>
      <c r="A36" s="27"/>
      <c r="B36" s="2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>
      <c r="A37" s="27"/>
      <c r="B37" s="27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66"/>
  <sheetViews>
    <sheetView zoomScaleNormal="100" workbookViewId="0">
      <selection activeCell="R38" sqref="R38"/>
    </sheetView>
  </sheetViews>
  <sheetFormatPr defaultRowHeight="12.75"/>
  <cols>
    <col min="1" max="1" width="3.7109375" customWidth="1"/>
    <col min="2" max="2" width="32.7109375" customWidth="1"/>
    <col min="3" max="4" width="11.28515625" customWidth="1"/>
    <col min="5" max="7" width="12.7109375" customWidth="1"/>
    <col min="8" max="8" width="11.28515625" hidden="1" customWidth="1"/>
    <col min="9" max="9" width="11.85546875" hidden="1" customWidth="1"/>
    <col min="10" max="10" width="11.28515625" hidden="1" customWidth="1"/>
    <col min="11" max="11" width="11.42578125" customWidth="1"/>
    <col min="12" max="14" width="11.28515625" customWidth="1"/>
    <col min="15" max="15" width="12.28515625" customWidth="1"/>
    <col min="16" max="17" width="11.28515625" customWidth="1"/>
    <col min="20" max="20" width="11.42578125" style="70" customWidth="1"/>
    <col min="22" max="22" width="10.7109375" customWidth="1"/>
  </cols>
  <sheetData>
    <row r="1" spans="1:31" ht="15" customHeight="1" thickBot="1">
      <c r="A1" s="145"/>
      <c r="B1" s="146" t="str">
        <f>[1]Cover!A9</f>
        <v xml:space="preserve">Názov </v>
      </c>
      <c r="C1" s="147"/>
      <c r="D1" s="147"/>
      <c r="E1" s="147"/>
      <c r="F1" s="147"/>
      <c r="G1" s="147"/>
      <c r="H1" s="148"/>
      <c r="I1" s="148"/>
      <c r="J1" s="148"/>
      <c r="K1" s="148"/>
      <c r="L1" s="48"/>
    </row>
    <row r="2" spans="1:31" ht="24.75" customHeight="1" thickBot="1">
      <c r="A2" s="341" t="s">
        <v>0</v>
      </c>
      <c r="B2" s="342"/>
      <c r="C2" s="162" t="s">
        <v>110</v>
      </c>
      <c r="D2" s="162" t="s">
        <v>137</v>
      </c>
      <c r="E2" s="162" t="s">
        <v>138</v>
      </c>
      <c r="F2" s="162" t="s">
        <v>139</v>
      </c>
      <c r="G2" s="162" t="s">
        <v>141</v>
      </c>
      <c r="H2" s="162" t="s">
        <v>111</v>
      </c>
      <c r="I2" s="162" t="s">
        <v>140</v>
      </c>
      <c r="J2" s="162" t="s">
        <v>112</v>
      </c>
      <c r="K2" s="162" t="s">
        <v>142</v>
      </c>
      <c r="L2" s="162" t="s">
        <v>143</v>
      </c>
      <c r="M2" s="162" t="s">
        <v>145</v>
      </c>
      <c r="N2" s="162" t="s">
        <v>154</v>
      </c>
      <c r="O2" s="162" t="s">
        <v>113</v>
      </c>
      <c r="P2" s="162" t="s">
        <v>114</v>
      </c>
      <c r="Q2" s="163" t="s">
        <v>115</v>
      </c>
    </row>
    <row r="3" spans="1:31" ht="18" customHeight="1">
      <c r="A3" s="196" t="s">
        <v>87</v>
      </c>
      <c r="B3" s="197"/>
      <c r="C3" s="198">
        <f>2441</f>
        <v>2441</v>
      </c>
      <c r="D3" s="199">
        <f t="shared" ref="D3" si="0">C40</f>
        <v>1723</v>
      </c>
      <c r="E3" s="199">
        <f t="shared" ref="E3" si="1">D40</f>
        <v>1379</v>
      </c>
      <c r="F3" s="199">
        <f t="shared" ref="F3" si="2">E40</f>
        <v>1600</v>
      </c>
      <c r="G3" s="199">
        <f t="shared" ref="G3" si="3">F40</f>
        <v>1167</v>
      </c>
      <c r="H3" s="199">
        <f t="shared" ref="H3" si="4">G40</f>
        <v>2044</v>
      </c>
      <c r="I3" s="199">
        <f t="shared" ref="I3" si="5">H40</f>
        <v>2044</v>
      </c>
      <c r="J3" s="199">
        <f t="shared" ref="J3" si="6">I40</f>
        <v>2044</v>
      </c>
      <c r="K3" s="199">
        <f t="shared" ref="K3" si="7">J40</f>
        <v>2044</v>
      </c>
      <c r="L3" s="199">
        <f t="shared" ref="L3" si="8">K40</f>
        <v>3059</v>
      </c>
      <c r="M3" s="199">
        <f t="shared" ref="M3:Q3" si="9">L40</f>
        <v>3090</v>
      </c>
      <c r="N3" s="199">
        <f>M40</f>
        <v>4224</v>
      </c>
      <c r="O3" s="199">
        <f t="shared" si="9"/>
        <v>1886</v>
      </c>
      <c r="P3" s="199">
        <f t="shared" si="9"/>
        <v>1469</v>
      </c>
      <c r="Q3" s="200">
        <f t="shared" si="9"/>
        <v>1469</v>
      </c>
    </row>
    <row r="4" spans="1:31">
      <c r="A4" s="337" t="s">
        <v>56</v>
      </c>
      <c r="B4" s="338"/>
      <c r="C4" s="192"/>
      <c r="D4" s="192"/>
      <c r="E4" s="192"/>
      <c r="F4" s="192"/>
      <c r="G4" s="192"/>
      <c r="H4" s="192"/>
      <c r="I4" s="192"/>
      <c r="J4" s="192"/>
      <c r="K4" s="285"/>
      <c r="L4" s="192"/>
      <c r="M4" s="192"/>
      <c r="N4" s="193"/>
      <c r="O4" s="194"/>
      <c r="P4" s="192"/>
      <c r="Q4" s="195"/>
    </row>
    <row r="5" spans="1:31" ht="14.1" customHeight="1">
      <c r="A5" s="109"/>
      <c r="B5" s="108" t="s">
        <v>57</v>
      </c>
      <c r="C5" s="100">
        <f>2418</f>
        <v>2418</v>
      </c>
      <c r="D5" s="100">
        <v>1723</v>
      </c>
      <c r="E5" s="100">
        <v>1379</v>
      </c>
      <c r="F5" s="100">
        <v>1600</v>
      </c>
      <c r="G5" s="100">
        <v>1167</v>
      </c>
      <c r="H5" s="101"/>
      <c r="I5" s="101"/>
      <c r="J5" s="101"/>
      <c r="K5" s="102">
        <v>2044</v>
      </c>
      <c r="L5" s="101">
        <v>2104</v>
      </c>
      <c r="M5" s="102">
        <v>2135</v>
      </c>
      <c r="N5" s="101">
        <v>3287</v>
      </c>
      <c r="O5" s="101">
        <v>1364</v>
      </c>
      <c r="P5" s="101"/>
      <c r="Q5" s="103"/>
      <c r="R5" s="64"/>
      <c r="U5" s="65"/>
      <c r="W5" s="65"/>
      <c r="X5" s="65"/>
      <c r="Y5" s="66"/>
      <c r="Z5" s="66"/>
      <c r="AA5" s="66"/>
      <c r="AB5" s="66"/>
      <c r="AC5" s="66"/>
      <c r="AD5" s="66"/>
      <c r="AE5" s="66"/>
    </row>
    <row r="6" spans="1:31" ht="14.1" customHeight="1">
      <c r="A6" s="109"/>
      <c r="B6" s="108" t="s">
        <v>58</v>
      </c>
      <c r="C6" s="100"/>
      <c r="D6" s="100"/>
      <c r="E6" s="100"/>
      <c r="F6" s="100"/>
      <c r="G6" s="100"/>
      <c r="H6" s="101"/>
      <c r="I6" s="101"/>
      <c r="J6" s="101"/>
      <c r="K6" s="102"/>
      <c r="L6" s="101"/>
      <c r="M6" s="102"/>
      <c r="N6" s="101"/>
      <c r="O6" s="101"/>
      <c r="P6" s="101"/>
      <c r="Q6" s="103"/>
      <c r="R6" s="64"/>
      <c r="Y6" s="66"/>
      <c r="Z6" s="66"/>
      <c r="AA6" s="66"/>
      <c r="AB6" s="66"/>
      <c r="AC6" s="66"/>
      <c r="AD6" s="66"/>
      <c r="AE6" s="66"/>
    </row>
    <row r="7" spans="1:31" ht="14.1" customHeight="1">
      <c r="A7" s="109"/>
      <c r="B7" s="108" t="s">
        <v>59</v>
      </c>
      <c r="C7" s="100">
        <v>23</v>
      </c>
      <c r="D7" s="100">
        <v>0</v>
      </c>
      <c r="E7" s="100">
        <v>0</v>
      </c>
      <c r="F7" s="100">
        <v>7</v>
      </c>
      <c r="G7" s="100">
        <v>8</v>
      </c>
      <c r="H7" s="101"/>
      <c r="I7" s="101"/>
      <c r="J7" s="101"/>
      <c r="K7" s="102">
        <v>964</v>
      </c>
      <c r="L7" s="101">
        <v>955</v>
      </c>
      <c r="M7" s="102">
        <v>955</v>
      </c>
      <c r="N7" s="101">
        <v>937</v>
      </c>
      <c r="O7" s="101">
        <v>522</v>
      </c>
      <c r="P7" s="101"/>
      <c r="Q7" s="103"/>
      <c r="R7" s="64"/>
      <c r="Y7" s="66"/>
      <c r="Z7" s="66"/>
      <c r="AA7" s="66"/>
      <c r="AB7" s="66"/>
      <c r="AC7" s="66"/>
      <c r="AD7" s="66"/>
      <c r="AE7" s="66"/>
    </row>
    <row r="8" spans="1:31" ht="14.1" customHeight="1" thickBot="1">
      <c r="A8" s="149"/>
      <c r="B8" s="150" t="s">
        <v>63</v>
      </c>
      <c r="C8" s="151">
        <v>0</v>
      </c>
      <c r="D8" s="151"/>
      <c r="E8" s="151"/>
      <c r="F8" s="151"/>
      <c r="G8" s="151"/>
      <c r="H8" s="152"/>
      <c r="I8" s="152"/>
      <c r="J8" s="152"/>
      <c r="K8" s="286"/>
      <c r="L8" s="152"/>
      <c r="M8" s="153"/>
      <c r="N8" s="152"/>
      <c r="O8" s="152"/>
      <c r="P8" s="152"/>
      <c r="Q8" s="154"/>
      <c r="R8" s="64"/>
      <c r="Y8" s="66"/>
      <c r="Z8" s="66"/>
      <c r="AA8" s="66"/>
      <c r="AB8" s="66"/>
      <c r="AC8" s="66"/>
      <c r="AD8" s="66"/>
      <c r="AE8" s="66"/>
    </row>
    <row r="9" spans="1:31" ht="14.1" customHeight="1">
      <c r="A9" s="167" t="s">
        <v>34</v>
      </c>
      <c r="B9" s="168"/>
      <c r="C9" s="203"/>
      <c r="D9" s="203"/>
      <c r="E9" s="203"/>
      <c r="F9" s="203"/>
      <c r="G9" s="203"/>
      <c r="H9" s="169"/>
      <c r="I9" s="169"/>
      <c r="J9" s="169"/>
      <c r="K9" s="287"/>
      <c r="L9" s="169"/>
      <c r="M9" s="169"/>
      <c r="N9" s="204"/>
      <c r="O9" s="169"/>
      <c r="P9" s="169"/>
      <c r="Q9" s="205"/>
    </row>
    <row r="10" spans="1:31" ht="14.1" customHeight="1">
      <c r="A10" s="57"/>
      <c r="B10" s="110" t="s">
        <v>13</v>
      </c>
      <c r="C10" s="40">
        <v>4921</v>
      </c>
      <c r="D10" s="40">
        <v>4596</v>
      </c>
      <c r="E10" s="40">
        <v>5085</v>
      </c>
      <c r="F10" s="40">
        <f>5148</f>
        <v>5148</v>
      </c>
      <c r="G10" s="40">
        <v>5859</v>
      </c>
      <c r="H10" s="41">
        <v>4900</v>
      </c>
      <c r="I10" s="41">
        <v>5081</v>
      </c>
      <c r="J10" s="39">
        <v>4700</v>
      </c>
      <c r="K10" s="41">
        <v>5439</v>
      </c>
      <c r="L10" s="41">
        <v>5431</v>
      </c>
      <c r="M10" s="39">
        <v>5309</v>
      </c>
      <c r="N10" s="39">
        <v>4799</v>
      </c>
      <c r="O10" s="39">
        <v>5407</v>
      </c>
      <c r="P10" s="39">
        <v>5388</v>
      </c>
      <c r="Q10" s="67">
        <v>5400</v>
      </c>
      <c r="Y10" s="66"/>
      <c r="Z10" s="66"/>
      <c r="AA10" s="66"/>
      <c r="AB10" s="66"/>
      <c r="AC10" s="66"/>
      <c r="AD10" s="66"/>
      <c r="AE10" s="66"/>
    </row>
    <row r="11" spans="1:31" ht="14.1" customHeight="1">
      <c r="A11" s="57"/>
      <c r="B11" s="110" t="s">
        <v>14</v>
      </c>
      <c r="C11" s="40">
        <v>109</v>
      </c>
      <c r="D11" s="40">
        <v>1307</v>
      </c>
      <c r="E11" s="40">
        <v>1343</v>
      </c>
      <c r="F11" s="40">
        <f>1188</f>
        <v>1188</v>
      </c>
      <c r="G11" s="40">
        <v>1285</v>
      </c>
      <c r="H11" s="41">
        <v>1200</v>
      </c>
      <c r="I11" s="41">
        <v>1322</v>
      </c>
      <c r="J11" s="39">
        <v>1203</v>
      </c>
      <c r="K11" s="41">
        <v>1406</v>
      </c>
      <c r="L11" s="41">
        <v>1608</v>
      </c>
      <c r="M11" s="39">
        <v>2717</v>
      </c>
      <c r="N11" s="39">
        <v>16</v>
      </c>
      <c r="O11" s="39">
        <v>1467</v>
      </c>
      <c r="P11" s="39">
        <v>1600</v>
      </c>
      <c r="Q11" s="67">
        <v>1650</v>
      </c>
      <c r="Y11" s="66"/>
      <c r="Z11" s="66"/>
      <c r="AA11" s="66"/>
      <c r="AB11" s="66"/>
      <c r="AC11" s="66"/>
      <c r="AD11" s="66"/>
      <c r="AE11" s="66"/>
    </row>
    <row r="12" spans="1:31" ht="14.1" customHeight="1">
      <c r="A12" s="57"/>
      <c r="B12" s="110" t="s">
        <v>15</v>
      </c>
      <c r="C12" s="40">
        <v>417</v>
      </c>
      <c r="D12" s="40">
        <v>329</v>
      </c>
      <c r="E12" s="40">
        <v>387</v>
      </c>
      <c r="F12" s="40">
        <f>386</f>
        <v>386</v>
      </c>
      <c r="G12" s="40">
        <v>425</v>
      </c>
      <c r="H12" s="41">
        <v>400</v>
      </c>
      <c r="I12" s="41">
        <v>388</v>
      </c>
      <c r="J12" s="39">
        <v>390</v>
      </c>
      <c r="K12" s="41">
        <v>371</v>
      </c>
      <c r="L12" s="41">
        <v>467</v>
      </c>
      <c r="M12" s="39">
        <v>351</v>
      </c>
      <c r="N12" s="39">
        <v>402</v>
      </c>
      <c r="O12" s="39">
        <v>399</v>
      </c>
      <c r="P12" s="39">
        <v>410</v>
      </c>
      <c r="Q12" s="67">
        <v>400</v>
      </c>
      <c r="S12" s="343"/>
      <c r="T12" s="343"/>
      <c r="Y12" s="66"/>
      <c r="Z12" s="66"/>
      <c r="AA12" s="66"/>
      <c r="AB12" s="66"/>
      <c r="AC12" s="66"/>
      <c r="AD12" s="66"/>
      <c r="AE12" s="66"/>
    </row>
    <row r="13" spans="1:31" ht="14.1" customHeight="1">
      <c r="A13" s="170"/>
      <c r="B13" s="171" t="s">
        <v>35</v>
      </c>
      <c r="C13" s="172">
        <f>SUM(C10:C12)</f>
        <v>5447</v>
      </c>
      <c r="D13" s="172">
        <f>SUM(D10:D12)</f>
        <v>6232</v>
      </c>
      <c r="E13" s="172">
        <f>SUM(E10:E12)</f>
        <v>6815</v>
      </c>
      <c r="F13" s="172">
        <f>SUM(F10:F12)</f>
        <v>6722</v>
      </c>
      <c r="G13" s="172">
        <f>SUM(G10:G12)</f>
        <v>7569</v>
      </c>
      <c r="H13" s="172">
        <f t="shared" ref="H13:Q13" si="10">SUM(H10:H12)</f>
        <v>6500</v>
      </c>
      <c r="I13" s="172">
        <f t="shared" si="10"/>
        <v>6791</v>
      </c>
      <c r="J13" s="172">
        <f t="shared" si="10"/>
        <v>6293</v>
      </c>
      <c r="K13" s="172">
        <f t="shared" si="10"/>
        <v>7216</v>
      </c>
      <c r="L13" s="172">
        <f t="shared" si="10"/>
        <v>7506</v>
      </c>
      <c r="M13" s="172">
        <f t="shared" si="10"/>
        <v>8377</v>
      </c>
      <c r="N13" s="172">
        <f t="shared" si="10"/>
        <v>5217</v>
      </c>
      <c r="O13" s="172">
        <f t="shared" si="10"/>
        <v>7273</v>
      </c>
      <c r="P13" s="172">
        <f t="shared" si="10"/>
        <v>7398</v>
      </c>
      <c r="Q13" s="173">
        <f t="shared" si="10"/>
        <v>7450</v>
      </c>
    </row>
    <row r="14" spans="1:31" ht="14.1" customHeight="1">
      <c r="A14" s="57"/>
      <c r="B14" s="108" t="s">
        <v>36</v>
      </c>
      <c r="C14" s="40">
        <f>156+26+59+114</f>
        <v>355</v>
      </c>
      <c r="D14" s="40">
        <f>129+23+98</f>
        <v>250</v>
      </c>
      <c r="E14" s="40">
        <f>137+40+26+101</f>
        <v>304</v>
      </c>
      <c r="F14" s="40">
        <f>131+14+29+88</f>
        <v>262</v>
      </c>
      <c r="G14" s="40">
        <f>128+61+27+115</f>
        <v>331</v>
      </c>
      <c r="H14" s="41">
        <v>300</v>
      </c>
      <c r="I14" s="41">
        <v>200</v>
      </c>
      <c r="J14" s="39">
        <v>300</v>
      </c>
      <c r="K14" s="41">
        <v>322</v>
      </c>
      <c r="L14" s="41">
        <v>334</v>
      </c>
      <c r="M14" s="39">
        <v>208</v>
      </c>
      <c r="N14" s="63">
        <v>323</v>
      </c>
      <c r="O14" s="39">
        <v>369</v>
      </c>
      <c r="P14" s="39">
        <v>320</v>
      </c>
      <c r="Q14" s="67">
        <v>350</v>
      </c>
      <c r="S14" s="65"/>
      <c r="Y14" s="66"/>
      <c r="Z14" s="66"/>
      <c r="AA14" s="66"/>
      <c r="AB14" s="66"/>
      <c r="AC14" s="66"/>
      <c r="AD14" s="66"/>
      <c r="AE14" s="66"/>
    </row>
    <row r="15" spans="1:31" ht="14.1" customHeight="1">
      <c r="A15" s="104"/>
      <c r="B15" s="108" t="s">
        <v>61</v>
      </c>
      <c r="C15" s="105">
        <v>0</v>
      </c>
      <c r="D15" s="105">
        <v>0</v>
      </c>
      <c r="E15" s="105">
        <v>0</v>
      </c>
      <c r="F15" s="105">
        <v>807</v>
      </c>
      <c r="G15" s="105">
        <v>0</v>
      </c>
      <c r="H15" s="102">
        <v>0</v>
      </c>
      <c r="I15" s="102">
        <v>0</v>
      </c>
      <c r="J15" s="101">
        <v>807</v>
      </c>
      <c r="K15" s="102">
        <v>955</v>
      </c>
      <c r="L15" s="102">
        <v>0</v>
      </c>
      <c r="M15" s="101">
        <v>0</v>
      </c>
      <c r="N15" s="101">
        <v>290</v>
      </c>
      <c r="O15" s="101">
        <v>0</v>
      </c>
      <c r="P15" s="101">
        <v>51</v>
      </c>
      <c r="Q15" s="103">
        <v>60</v>
      </c>
      <c r="R15" s="64"/>
      <c r="S15" s="65"/>
      <c r="Y15" s="66"/>
      <c r="Z15" s="66"/>
      <c r="AA15" s="66"/>
      <c r="AB15" s="66"/>
      <c r="AC15" s="66"/>
      <c r="AD15" s="66"/>
      <c r="AE15" s="66"/>
    </row>
    <row r="16" spans="1:31" ht="14.1" customHeight="1">
      <c r="A16" s="104"/>
      <c r="B16" s="108" t="s">
        <v>60</v>
      </c>
      <c r="C16" s="105">
        <v>17</v>
      </c>
      <c r="D16" s="105">
        <v>8</v>
      </c>
      <c r="E16" s="105">
        <v>7</v>
      </c>
      <c r="F16" s="105">
        <v>19</v>
      </c>
      <c r="G16" s="105">
        <v>8</v>
      </c>
      <c r="H16" s="102">
        <v>8</v>
      </c>
      <c r="I16" s="102">
        <v>7</v>
      </c>
      <c r="J16" s="101">
        <v>7</v>
      </c>
      <c r="K16" s="102">
        <v>9</v>
      </c>
      <c r="L16" s="102">
        <v>8</v>
      </c>
      <c r="M16" s="101">
        <v>12</v>
      </c>
      <c r="N16" s="101">
        <v>10</v>
      </c>
      <c r="O16" s="101">
        <v>11</v>
      </c>
      <c r="P16" s="101">
        <v>10</v>
      </c>
      <c r="Q16" s="103">
        <v>10</v>
      </c>
      <c r="R16" s="64"/>
      <c r="S16" s="65"/>
      <c r="Y16" s="66"/>
      <c r="Z16" s="66"/>
      <c r="AA16" s="66"/>
      <c r="AB16" s="66"/>
      <c r="AC16" s="66"/>
      <c r="AD16" s="66"/>
      <c r="AE16" s="66"/>
    </row>
    <row r="17" spans="1:31" ht="14.1" customHeight="1" thickBot="1">
      <c r="A17" s="184"/>
      <c r="B17" s="185" t="s">
        <v>64</v>
      </c>
      <c r="C17" s="186">
        <f>SUM(C13:C16)</f>
        <v>5819</v>
      </c>
      <c r="D17" s="186">
        <f>SUM(D13:D16)</f>
        <v>6490</v>
      </c>
      <c r="E17" s="186">
        <f>SUM(E13:E16)</f>
        <v>7126</v>
      </c>
      <c r="F17" s="186">
        <f>SUM(F13:F16)</f>
        <v>7810</v>
      </c>
      <c r="G17" s="186">
        <f>SUM(G13:G16)</f>
        <v>7908</v>
      </c>
      <c r="H17" s="186">
        <f t="shared" ref="H17:Q17" si="11">SUM(H13:H16)</f>
        <v>6808</v>
      </c>
      <c r="I17" s="186">
        <f t="shared" si="11"/>
        <v>6998</v>
      </c>
      <c r="J17" s="186">
        <f t="shared" si="11"/>
        <v>7407</v>
      </c>
      <c r="K17" s="186">
        <f t="shared" si="11"/>
        <v>8502</v>
      </c>
      <c r="L17" s="186">
        <f t="shared" si="11"/>
        <v>7848</v>
      </c>
      <c r="M17" s="186">
        <f t="shared" si="11"/>
        <v>8597</v>
      </c>
      <c r="N17" s="186">
        <f t="shared" si="11"/>
        <v>5840</v>
      </c>
      <c r="O17" s="186">
        <f t="shared" si="11"/>
        <v>7653</v>
      </c>
      <c r="P17" s="186">
        <f t="shared" si="11"/>
        <v>7779</v>
      </c>
      <c r="Q17" s="187">
        <f t="shared" si="11"/>
        <v>7870</v>
      </c>
    </row>
    <row r="18" spans="1:31" ht="14.1" customHeight="1">
      <c r="A18" s="164" t="s">
        <v>37</v>
      </c>
      <c r="B18" s="165"/>
      <c r="C18" s="180"/>
      <c r="D18" s="180"/>
      <c r="E18" s="180"/>
      <c r="F18" s="180"/>
      <c r="G18" s="180"/>
      <c r="H18" s="181"/>
      <c r="I18" s="181"/>
      <c r="J18" s="166"/>
      <c r="K18" s="288"/>
      <c r="L18" s="166"/>
      <c r="M18" s="166"/>
      <c r="N18" s="182"/>
      <c r="O18" s="166"/>
      <c r="P18" s="166"/>
      <c r="Q18" s="183"/>
    </row>
    <row r="19" spans="1:31" ht="14.1" customHeight="1">
      <c r="A19" s="58"/>
      <c r="B19" s="111" t="s">
        <v>89</v>
      </c>
      <c r="C19" s="40">
        <v>2544</v>
      </c>
      <c r="D19" s="40">
        <v>2471</v>
      </c>
      <c r="E19" s="40">
        <v>2429</v>
      </c>
      <c r="F19" s="40">
        <v>2514</v>
      </c>
      <c r="G19" s="40">
        <v>2487</v>
      </c>
      <c r="H19" s="41">
        <v>2500</v>
      </c>
      <c r="I19" s="41">
        <v>2400</v>
      </c>
      <c r="J19" s="41">
        <v>2450</v>
      </c>
      <c r="K19" s="41">
        <v>2641</v>
      </c>
      <c r="L19" s="41">
        <v>2472</v>
      </c>
      <c r="M19" s="41">
        <v>2599</v>
      </c>
      <c r="N19" s="41">
        <v>2589</v>
      </c>
      <c r="O19" s="39">
        <v>2655</v>
      </c>
      <c r="P19" s="41">
        <v>2600</v>
      </c>
      <c r="Q19" s="68">
        <v>2600</v>
      </c>
      <c r="S19" s="69"/>
      <c r="Y19" s="66"/>
      <c r="Z19" s="66"/>
      <c r="AA19" s="66"/>
      <c r="AB19" s="66"/>
      <c r="AC19" s="66"/>
      <c r="AD19" s="66"/>
      <c r="AE19" s="66"/>
    </row>
    <row r="20" spans="1:31" ht="14.1" customHeight="1">
      <c r="A20" s="59"/>
      <c r="B20" s="112" t="s">
        <v>90</v>
      </c>
      <c r="C20" s="40">
        <v>709</v>
      </c>
      <c r="D20" s="40">
        <v>675</v>
      </c>
      <c r="E20" s="40">
        <v>710</v>
      </c>
      <c r="F20" s="40">
        <v>649</v>
      </c>
      <c r="G20" s="40">
        <v>727</v>
      </c>
      <c r="H20" s="41">
        <v>750</v>
      </c>
      <c r="I20" s="41">
        <v>800</v>
      </c>
      <c r="J20" s="41">
        <v>700</v>
      </c>
      <c r="K20" s="41">
        <v>799</v>
      </c>
      <c r="L20" s="41">
        <v>815</v>
      </c>
      <c r="M20" s="41">
        <v>844</v>
      </c>
      <c r="N20" s="41">
        <v>800</v>
      </c>
      <c r="O20" s="39">
        <v>890</v>
      </c>
      <c r="P20" s="41">
        <v>850</v>
      </c>
      <c r="Q20" s="68">
        <v>900</v>
      </c>
      <c r="S20" s="70"/>
      <c r="Y20" s="66"/>
      <c r="Z20" s="66"/>
      <c r="AA20" s="66"/>
      <c r="AB20" s="66"/>
      <c r="AC20" s="66"/>
      <c r="AD20" s="66"/>
      <c r="AE20" s="66"/>
    </row>
    <row r="21" spans="1:31" ht="14.1" customHeight="1">
      <c r="A21" s="58"/>
      <c r="B21" s="111" t="s">
        <v>38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1"/>
      <c r="I21" s="41"/>
      <c r="J21" s="41">
        <v>0</v>
      </c>
      <c r="K21" s="41">
        <v>0</v>
      </c>
      <c r="L21" s="41">
        <v>0</v>
      </c>
      <c r="M21" s="41">
        <v>0</v>
      </c>
      <c r="N21" s="71">
        <v>0</v>
      </c>
      <c r="O21" s="39">
        <v>0</v>
      </c>
      <c r="P21" s="41">
        <v>0</v>
      </c>
      <c r="Q21" s="68">
        <v>0</v>
      </c>
      <c r="Y21" s="66"/>
      <c r="Z21" s="66"/>
      <c r="AA21" s="66"/>
      <c r="AB21" s="66"/>
      <c r="AC21" s="66"/>
      <c r="AD21" s="66"/>
      <c r="AE21" s="66"/>
    </row>
    <row r="22" spans="1:31" ht="14.1" customHeight="1">
      <c r="A22" s="174"/>
      <c r="B22" s="175" t="s">
        <v>39</v>
      </c>
      <c r="C22" s="176">
        <f>SUM(C19:C21)</f>
        <v>3253</v>
      </c>
      <c r="D22" s="176">
        <f>SUM(D19:D21)</f>
        <v>3146</v>
      </c>
      <c r="E22" s="176">
        <f>SUM(E19:E21)</f>
        <v>3139</v>
      </c>
      <c r="F22" s="176">
        <f>SUM(F19:F21)</f>
        <v>3163</v>
      </c>
      <c r="G22" s="176">
        <f>SUM(G19:G21)</f>
        <v>3214</v>
      </c>
      <c r="H22" s="176">
        <f t="shared" ref="H22:Q22" si="12">SUM(H19:H21)</f>
        <v>3250</v>
      </c>
      <c r="I22" s="176">
        <f t="shared" si="12"/>
        <v>3200</v>
      </c>
      <c r="J22" s="176">
        <f t="shared" si="12"/>
        <v>3150</v>
      </c>
      <c r="K22" s="176">
        <f t="shared" si="12"/>
        <v>3440</v>
      </c>
      <c r="L22" s="176">
        <f t="shared" si="12"/>
        <v>3287</v>
      </c>
      <c r="M22" s="176">
        <f t="shared" si="12"/>
        <v>3443</v>
      </c>
      <c r="N22" s="176">
        <f t="shared" si="12"/>
        <v>3389</v>
      </c>
      <c r="O22" s="176">
        <f t="shared" si="12"/>
        <v>3545</v>
      </c>
      <c r="P22" s="176">
        <f t="shared" si="12"/>
        <v>3450</v>
      </c>
      <c r="Q22" s="177">
        <f t="shared" si="12"/>
        <v>3500</v>
      </c>
    </row>
    <row r="23" spans="1:31" ht="14.1" customHeight="1">
      <c r="A23" s="60"/>
      <c r="B23" s="113" t="s">
        <v>21</v>
      </c>
      <c r="C23" s="40">
        <f>1484-96</f>
        <v>1388</v>
      </c>
      <c r="D23" s="40">
        <f>1504-175</f>
        <v>1329</v>
      </c>
      <c r="E23" s="40">
        <f>1522-126</f>
        <v>1396</v>
      </c>
      <c r="F23" s="40">
        <f>889-117+787</f>
        <v>1559</v>
      </c>
      <c r="G23" s="40">
        <f>1702-163</f>
        <v>1539</v>
      </c>
      <c r="H23" s="41">
        <v>1400</v>
      </c>
      <c r="I23" s="41">
        <v>1450</v>
      </c>
      <c r="J23" s="41">
        <v>1250</v>
      </c>
      <c r="K23" s="41">
        <v>1852</v>
      </c>
      <c r="L23" s="41">
        <v>1609</v>
      </c>
      <c r="M23" s="41">
        <v>1910</v>
      </c>
      <c r="N23" s="39">
        <v>1765</v>
      </c>
      <c r="O23" s="39">
        <v>1747</v>
      </c>
      <c r="P23" s="41">
        <v>1800</v>
      </c>
      <c r="Q23" s="68">
        <v>1750</v>
      </c>
      <c r="S23" s="48"/>
      <c r="Y23" s="66"/>
      <c r="Z23" s="66"/>
      <c r="AA23" s="66"/>
      <c r="AB23" s="66"/>
      <c r="AC23" s="66"/>
      <c r="AD23" s="66"/>
      <c r="AE23" s="66"/>
    </row>
    <row r="24" spans="1:31" ht="14.1" customHeight="1">
      <c r="A24" s="60"/>
      <c r="B24" s="113" t="s">
        <v>83</v>
      </c>
      <c r="C24" s="40">
        <v>50</v>
      </c>
      <c r="D24" s="40">
        <v>54</v>
      </c>
      <c r="E24" s="40">
        <v>50</v>
      </c>
      <c r="F24" s="40">
        <v>50</v>
      </c>
      <c r="G24" s="40">
        <v>50</v>
      </c>
      <c r="H24" s="41">
        <v>52</v>
      </c>
      <c r="I24" s="41">
        <v>50</v>
      </c>
      <c r="J24" s="41">
        <v>50</v>
      </c>
      <c r="K24" s="41">
        <v>54</v>
      </c>
      <c r="L24" s="41">
        <v>50</v>
      </c>
      <c r="M24" s="41">
        <v>107</v>
      </c>
      <c r="N24" s="39">
        <v>50</v>
      </c>
      <c r="O24" s="39">
        <v>50</v>
      </c>
      <c r="P24" s="41">
        <v>50</v>
      </c>
      <c r="Q24" s="68">
        <v>50</v>
      </c>
      <c r="S24" s="48"/>
      <c r="Y24" s="66"/>
      <c r="Z24" s="66"/>
      <c r="AA24" s="66"/>
      <c r="AB24" s="66"/>
      <c r="AC24" s="66"/>
      <c r="AD24" s="66"/>
      <c r="AE24" s="66"/>
    </row>
    <row r="25" spans="1:31" ht="14.1" customHeight="1">
      <c r="A25" s="60"/>
      <c r="B25" s="113" t="s">
        <v>84</v>
      </c>
      <c r="C25" s="40">
        <v>96</v>
      </c>
      <c r="D25" s="40">
        <v>175</v>
      </c>
      <c r="E25" s="40">
        <v>126</v>
      </c>
      <c r="F25" s="40">
        <v>117</v>
      </c>
      <c r="G25" s="40">
        <v>163</v>
      </c>
      <c r="H25" s="41">
        <v>100</v>
      </c>
      <c r="I25" s="41">
        <v>112</v>
      </c>
      <c r="J25" s="41">
        <v>100</v>
      </c>
      <c r="K25" s="41">
        <v>128</v>
      </c>
      <c r="L25" s="41">
        <v>288</v>
      </c>
      <c r="M25" s="41">
        <v>95</v>
      </c>
      <c r="N25" s="39">
        <v>107</v>
      </c>
      <c r="O25" s="39">
        <v>137</v>
      </c>
      <c r="P25" s="41">
        <v>100</v>
      </c>
      <c r="Q25" s="68">
        <v>137</v>
      </c>
      <c r="S25" s="48"/>
      <c r="Y25" s="66"/>
      <c r="Z25" s="66"/>
      <c r="AA25" s="66"/>
      <c r="AB25" s="66"/>
      <c r="AC25" s="66"/>
      <c r="AD25" s="66"/>
      <c r="AE25" s="66"/>
    </row>
    <row r="26" spans="1:31" ht="14.1" customHeight="1">
      <c r="A26" s="60"/>
      <c r="B26" s="113" t="s">
        <v>86</v>
      </c>
      <c r="C26" s="40">
        <v>696</v>
      </c>
      <c r="D26" s="40">
        <v>1373</v>
      </c>
      <c r="E26" s="40">
        <v>1227</v>
      </c>
      <c r="F26" s="40">
        <v>932</v>
      </c>
      <c r="G26" s="40">
        <v>1017</v>
      </c>
      <c r="H26" s="41">
        <v>780</v>
      </c>
      <c r="I26" s="41">
        <v>1000</v>
      </c>
      <c r="J26" s="41">
        <v>1200</v>
      </c>
      <c r="K26" s="41">
        <v>1015</v>
      </c>
      <c r="L26" s="41">
        <v>1394</v>
      </c>
      <c r="M26" s="41">
        <v>1013</v>
      </c>
      <c r="N26" s="39">
        <v>1124</v>
      </c>
      <c r="O26" s="39">
        <v>1229</v>
      </c>
      <c r="P26" s="41">
        <v>1200</v>
      </c>
      <c r="Q26" s="68">
        <v>1200</v>
      </c>
      <c r="S26" s="48"/>
      <c r="Y26" s="66"/>
      <c r="Z26" s="66"/>
      <c r="AA26" s="66"/>
      <c r="AB26" s="66"/>
      <c r="AC26" s="66"/>
      <c r="AD26" s="66"/>
      <c r="AE26" s="66"/>
    </row>
    <row r="27" spans="1:31" ht="14.1" customHeight="1">
      <c r="A27" s="60"/>
      <c r="B27" s="113" t="s">
        <v>22</v>
      </c>
      <c r="C27" s="40">
        <f>78+31</f>
        <v>109</v>
      </c>
      <c r="D27" s="40">
        <f>64+33</f>
        <v>97</v>
      </c>
      <c r="E27" s="40">
        <v>101</v>
      </c>
      <c r="F27" s="40">
        <f>99+57</f>
        <v>156</v>
      </c>
      <c r="G27" s="40">
        <v>190</v>
      </c>
      <c r="H27" s="41">
        <v>160</v>
      </c>
      <c r="I27" s="41">
        <v>140</v>
      </c>
      <c r="J27" s="41">
        <v>80</v>
      </c>
      <c r="K27" s="41">
        <v>127</v>
      </c>
      <c r="L27" s="41">
        <v>158</v>
      </c>
      <c r="M27" s="41">
        <v>115</v>
      </c>
      <c r="N27" s="39">
        <v>132</v>
      </c>
      <c r="O27" s="39">
        <v>198</v>
      </c>
      <c r="P27" s="41">
        <v>130</v>
      </c>
      <c r="Q27" s="68">
        <v>200</v>
      </c>
      <c r="S27" s="48"/>
      <c r="AB27" s="70"/>
      <c r="AE27" s="66"/>
    </row>
    <row r="28" spans="1:31" ht="14.1" customHeight="1">
      <c r="A28" s="174"/>
      <c r="B28" s="175" t="s">
        <v>23</v>
      </c>
      <c r="C28" s="176">
        <f>SUM(C23:C27)</f>
        <v>2339</v>
      </c>
      <c r="D28" s="176">
        <f>SUM(D23:D27)</f>
        <v>3028</v>
      </c>
      <c r="E28" s="176">
        <f>SUM(E23:E27)</f>
        <v>2900</v>
      </c>
      <c r="F28" s="176">
        <f>SUM(F23:F27)</f>
        <v>2814</v>
      </c>
      <c r="G28" s="176">
        <f>SUM(G23:G27)</f>
        <v>2959</v>
      </c>
      <c r="H28" s="176">
        <f t="shared" ref="H28:Q28" si="13">SUM(H23:H27)</f>
        <v>2492</v>
      </c>
      <c r="I28" s="176">
        <f t="shared" si="13"/>
        <v>2752</v>
      </c>
      <c r="J28" s="176">
        <f t="shared" si="13"/>
        <v>2680</v>
      </c>
      <c r="K28" s="176">
        <f t="shared" si="13"/>
        <v>3176</v>
      </c>
      <c r="L28" s="176">
        <f t="shared" si="13"/>
        <v>3499</v>
      </c>
      <c r="M28" s="176">
        <f t="shared" si="13"/>
        <v>3240</v>
      </c>
      <c r="N28" s="176">
        <f t="shared" si="13"/>
        <v>3178</v>
      </c>
      <c r="O28" s="176">
        <f t="shared" si="13"/>
        <v>3361</v>
      </c>
      <c r="P28" s="176">
        <f t="shared" si="13"/>
        <v>3280</v>
      </c>
      <c r="Q28" s="177">
        <f t="shared" si="13"/>
        <v>3337</v>
      </c>
      <c r="R28" s="72"/>
      <c r="S28" s="48"/>
    </row>
    <row r="29" spans="1:31" ht="14.1" customHeight="1">
      <c r="A29" s="104"/>
      <c r="B29" s="114" t="s">
        <v>40</v>
      </c>
      <c r="C29" s="105">
        <v>232</v>
      </c>
      <c r="D29" s="105">
        <v>249</v>
      </c>
      <c r="E29" s="105">
        <v>253</v>
      </c>
      <c r="F29" s="105">
        <v>559</v>
      </c>
      <c r="G29" s="105">
        <v>230</v>
      </c>
      <c r="H29" s="102">
        <v>250</v>
      </c>
      <c r="I29" s="102">
        <v>221</v>
      </c>
      <c r="J29" s="102">
        <v>190</v>
      </c>
      <c r="K29" s="102">
        <v>164</v>
      </c>
      <c r="L29" s="102">
        <v>228</v>
      </c>
      <c r="M29" s="102">
        <v>228</v>
      </c>
      <c r="N29" s="101">
        <v>171</v>
      </c>
      <c r="O29" s="101">
        <v>254</v>
      </c>
      <c r="P29" s="102">
        <v>187</v>
      </c>
      <c r="Q29" s="106">
        <v>260</v>
      </c>
      <c r="R29" s="72"/>
      <c r="S29" s="48"/>
      <c r="AE29" s="66"/>
    </row>
    <row r="30" spans="1:31" ht="14.1" customHeight="1">
      <c r="A30" s="60"/>
      <c r="B30" s="111" t="s">
        <v>41</v>
      </c>
      <c r="C30" s="40">
        <v>30</v>
      </c>
      <c r="D30" s="40">
        <v>68</v>
      </c>
      <c r="E30" s="40">
        <v>32</v>
      </c>
      <c r="F30" s="40">
        <v>35</v>
      </c>
      <c r="G30" s="40">
        <v>26</v>
      </c>
      <c r="H30" s="41">
        <v>70</v>
      </c>
      <c r="I30" s="41">
        <v>32</v>
      </c>
      <c r="J30" s="41">
        <v>30</v>
      </c>
      <c r="K30" s="41">
        <v>73</v>
      </c>
      <c r="L30" s="41">
        <v>27</v>
      </c>
      <c r="M30" s="41">
        <v>74</v>
      </c>
      <c r="N30" s="39">
        <v>31</v>
      </c>
      <c r="O30" s="39">
        <v>3</v>
      </c>
      <c r="P30" s="41">
        <v>55</v>
      </c>
      <c r="Q30" s="68">
        <v>20</v>
      </c>
      <c r="R30" s="72"/>
      <c r="S30" s="48"/>
      <c r="AE30" s="66"/>
    </row>
    <row r="31" spans="1:31" ht="14.1" customHeight="1">
      <c r="A31" s="60"/>
      <c r="B31" s="111" t="s">
        <v>42</v>
      </c>
      <c r="C31" s="40">
        <f>17+62</f>
        <v>79</v>
      </c>
      <c r="D31" s="40">
        <f>64+8</f>
        <v>72</v>
      </c>
      <c r="E31" s="40">
        <v>78</v>
      </c>
      <c r="F31" s="40">
        <v>60</v>
      </c>
      <c r="G31" s="40">
        <v>85</v>
      </c>
      <c r="H31" s="41">
        <v>95</v>
      </c>
      <c r="I31" s="41">
        <v>100</v>
      </c>
      <c r="J31" s="41">
        <v>70</v>
      </c>
      <c r="K31" s="41">
        <v>110</v>
      </c>
      <c r="L31" s="41">
        <v>238</v>
      </c>
      <c r="M31" s="41">
        <v>82</v>
      </c>
      <c r="N31" s="39">
        <v>74</v>
      </c>
      <c r="O31" s="39">
        <v>91</v>
      </c>
      <c r="P31" s="41">
        <v>100</v>
      </c>
      <c r="Q31" s="68">
        <v>90</v>
      </c>
      <c r="R31" s="72"/>
      <c r="S31" s="48"/>
      <c r="AB31" s="70"/>
      <c r="AE31" s="66"/>
    </row>
    <row r="32" spans="1:31" ht="14.1" customHeight="1">
      <c r="A32" s="60"/>
      <c r="B32" s="111" t="s">
        <v>43</v>
      </c>
      <c r="C32" s="40">
        <v>41</v>
      </c>
      <c r="D32" s="40">
        <v>51</v>
      </c>
      <c r="E32" s="40">
        <v>43</v>
      </c>
      <c r="F32" s="40">
        <v>40</v>
      </c>
      <c r="G32" s="40">
        <v>27</v>
      </c>
      <c r="H32" s="41">
        <v>51</v>
      </c>
      <c r="I32" s="41">
        <v>43</v>
      </c>
      <c r="J32" s="41">
        <v>40</v>
      </c>
      <c r="K32" s="41">
        <v>69</v>
      </c>
      <c r="L32" s="41">
        <v>25</v>
      </c>
      <c r="M32" s="41">
        <v>4</v>
      </c>
      <c r="N32" s="39">
        <v>18</v>
      </c>
      <c r="O32" s="39">
        <v>29</v>
      </c>
      <c r="P32" s="41">
        <v>30</v>
      </c>
      <c r="Q32" s="68">
        <v>10</v>
      </c>
      <c r="R32" s="72"/>
      <c r="S32" s="48"/>
      <c r="AE32" s="66"/>
    </row>
    <row r="33" spans="1:31" ht="14.1" customHeight="1">
      <c r="A33" s="60"/>
      <c r="B33" s="111" t="s">
        <v>44</v>
      </c>
      <c r="C33" s="40">
        <v>24</v>
      </c>
      <c r="D33" s="40">
        <f>9</f>
        <v>9</v>
      </c>
      <c r="E33" s="40">
        <f>2+8</f>
        <v>10</v>
      </c>
      <c r="F33" s="40">
        <f>16+12</f>
        <v>28</v>
      </c>
      <c r="G33" s="40">
        <v>26</v>
      </c>
      <c r="H33" s="41">
        <v>40</v>
      </c>
      <c r="I33" s="41">
        <v>50</v>
      </c>
      <c r="J33" s="41">
        <v>40</v>
      </c>
      <c r="K33" s="41">
        <v>6</v>
      </c>
      <c r="L33" s="41">
        <v>9</v>
      </c>
      <c r="M33" s="41">
        <v>21</v>
      </c>
      <c r="N33" s="39">
        <v>26</v>
      </c>
      <c r="O33" s="39">
        <v>25</v>
      </c>
      <c r="P33" s="41">
        <v>25</v>
      </c>
      <c r="Q33" s="68">
        <v>20</v>
      </c>
      <c r="R33" s="48"/>
      <c r="S33" s="48"/>
      <c r="AE33" s="66"/>
    </row>
    <row r="34" spans="1:31" ht="14.1" customHeight="1">
      <c r="A34" s="174"/>
      <c r="B34" s="175" t="s">
        <v>45</v>
      </c>
      <c r="C34" s="178">
        <f>SUM(C30:C33)</f>
        <v>174</v>
      </c>
      <c r="D34" s="178">
        <f>SUM(D30:D33)</f>
        <v>200</v>
      </c>
      <c r="E34" s="178">
        <f>SUM(E30:E33)</f>
        <v>163</v>
      </c>
      <c r="F34" s="178">
        <f>SUM(F30:F33)</f>
        <v>163</v>
      </c>
      <c r="G34" s="178">
        <f>SUM(G30:G33)</f>
        <v>164</v>
      </c>
      <c r="H34" s="178">
        <f t="shared" ref="H34:Q34" si="14">SUM(H30:H33)</f>
        <v>256</v>
      </c>
      <c r="I34" s="178">
        <f t="shared" si="14"/>
        <v>225</v>
      </c>
      <c r="J34" s="178">
        <f t="shared" si="14"/>
        <v>180</v>
      </c>
      <c r="K34" s="178">
        <f t="shared" si="14"/>
        <v>258</v>
      </c>
      <c r="L34" s="178">
        <f t="shared" si="14"/>
        <v>299</v>
      </c>
      <c r="M34" s="178">
        <f t="shared" si="14"/>
        <v>181</v>
      </c>
      <c r="N34" s="178">
        <f t="shared" si="14"/>
        <v>149</v>
      </c>
      <c r="O34" s="178">
        <f t="shared" si="14"/>
        <v>148</v>
      </c>
      <c r="P34" s="178">
        <f t="shared" si="14"/>
        <v>210</v>
      </c>
      <c r="Q34" s="179">
        <f t="shared" si="14"/>
        <v>140</v>
      </c>
      <c r="S34" s="48"/>
    </row>
    <row r="35" spans="1:31" ht="14.1" customHeight="1">
      <c r="A35" s="57"/>
      <c r="B35" s="111" t="s">
        <v>46</v>
      </c>
      <c r="C35" s="38">
        <f>505+11</f>
        <v>516</v>
      </c>
      <c r="D35" s="38">
        <v>211</v>
      </c>
      <c r="E35" s="38">
        <v>450</v>
      </c>
      <c r="F35" s="38">
        <v>737</v>
      </c>
      <c r="G35" s="38">
        <f>449+15</f>
        <v>464</v>
      </c>
      <c r="H35" s="63">
        <v>560</v>
      </c>
      <c r="I35" s="63">
        <v>600</v>
      </c>
      <c r="J35" s="41">
        <v>400</v>
      </c>
      <c r="K35" s="41">
        <v>449</v>
      </c>
      <c r="L35" s="41">
        <v>504</v>
      </c>
      <c r="M35" s="41">
        <v>371</v>
      </c>
      <c r="N35" s="39">
        <v>586</v>
      </c>
      <c r="O35" s="39">
        <v>496</v>
      </c>
      <c r="P35" s="41">
        <v>550</v>
      </c>
      <c r="Q35" s="68">
        <v>420</v>
      </c>
      <c r="S35" s="48"/>
      <c r="AE35" s="66"/>
    </row>
    <row r="36" spans="1:31" ht="14.1" customHeight="1">
      <c r="A36" s="104"/>
      <c r="B36" s="114" t="s">
        <v>62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1">
        <v>0</v>
      </c>
      <c r="I36" s="101">
        <v>0</v>
      </c>
      <c r="J36" s="102">
        <v>0</v>
      </c>
      <c r="K36" s="102">
        <v>0</v>
      </c>
      <c r="L36" s="102">
        <v>0</v>
      </c>
      <c r="M36" s="102">
        <v>0</v>
      </c>
      <c r="N36" s="101">
        <v>0</v>
      </c>
      <c r="O36" s="101">
        <v>0</v>
      </c>
      <c r="P36" s="102">
        <v>0</v>
      </c>
      <c r="Q36" s="106">
        <v>0</v>
      </c>
      <c r="V36" s="70"/>
      <c r="AE36" s="66"/>
    </row>
    <row r="37" spans="1:31" ht="14.1" customHeight="1">
      <c r="A37" s="104"/>
      <c r="B37" s="114" t="s">
        <v>91</v>
      </c>
      <c r="C37" s="107">
        <v>23</v>
      </c>
      <c r="D37" s="107">
        <v>0</v>
      </c>
      <c r="E37" s="107">
        <v>0</v>
      </c>
      <c r="F37" s="107">
        <v>807</v>
      </c>
      <c r="G37" s="107">
        <v>0</v>
      </c>
      <c r="H37" s="101">
        <v>0</v>
      </c>
      <c r="I37" s="101">
        <v>0</v>
      </c>
      <c r="J37" s="102">
        <v>807</v>
      </c>
      <c r="K37" s="102">
        <v>0</v>
      </c>
      <c r="L37" s="102">
        <v>0</v>
      </c>
      <c r="M37" s="102">
        <v>0</v>
      </c>
      <c r="N37" s="101">
        <v>705</v>
      </c>
      <c r="O37" s="101">
        <v>266</v>
      </c>
      <c r="P37" s="102">
        <v>102</v>
      </c>
      <c r="Q37" s="106">
        <v>213</v>
      </c>
      <c r="AE37" s="66"/>
    </row>
    <row r="38" spans="1:31" ht="14.1" customHeight="1">
      <c r="A38" s="188"/>
      <c r="B38" s="189" t="s">
        <v>88</v>
      </c>
      <c r="C38" s="190">
        <f>C22+C28+C29+C34+C35+C36+C37</f>
        <v>6537</v>
      </c>
      <c r="D38" s="190">
        <f>D22+D28+D29+D34+D35+D36+D37</f>
        <v>6834</v>
      </c>
      <c r="E38" s="190">
        <f>E22+E28+E29+E34+E35+E36+E37</f>
        <v>6905</v>
      </c>
      <c r="F38" s="190">
        <f>F22+F28+F29+F34+F35+F36+F37</f>
        <v>8243</v>
      </c>
      <c r="G38" s="190">
        <f>G22+G28+G29+G34+G35+G36+G37</f>
        <v>7031</v>
      </c>
      <c r="H38" s="190">
        <f t="shared" ref="H38:Q38" si="15">H37+H36+H35+H34+H29+H28+H22</f>
        <v>6808</v>
      </c>
      <c r="I38" s="190">
        <f t="shared" si="15"/>
        <v>6998</v>
      </c>
      <c r="J38" s="190">
        <f t="shared" si="15"/>
        <v>7407</v>
      </c>
      <c r="K38" s="190">
        <f t="shared" si="15"/>
        <v>7487</v>
      </c>
      <c r="L38" s="190">
        <f t="shared" si="15"/>
        <v>7817</v>
      </c>
      <c r="M38" s="190">
        <f t="shared" si="15"/>
        <v>7463</v>
      </c>
      <c r="N38" s="190">
        <f t="shared" si="15"/>
        <v>8178</v>
      </c>
      <c r="O38" s="190">
        <f t="shared" si="15"/>
        <v>8070</v>
      </c>
      <c r="P38" s="190">
        <f t="shared" si="15"/>
        <v>7779</v>
      </c>
      <c r="Q38" s="191">
        <f t="shared" si="15"/>
        <v>7870</v>
      </c>
      <c r="V38" s="70"/>
      <c r="AB38" s="70"/>
    </row>
    <row r="39" spans="1:31" ht="14.1" customHeight="1" thickBot="1">
      <c r="A39" s="116"/>
      <c r="B39" s="115" t="s">
        <v>47</v>
      </c>
      <c r="C39" s="61">
        <f>C17-C38</f>
        <v>-718</v>
      </c>
      <c r="D39" s="61">
        <f>D17-D38</f>
        <v>-344</v>
      </c>
      <c r="E39" s="61">
        <f>E17-E38</f>
        <v>221</v>
      </c>
      <c r="F39" s="61">
        <f>F17-F38</f>
        <v>-433</v>
      </c>
      <c r="G39" s="61">
        <f>G17-G38</f>
        <v>877</v>
      </c>
      <c r="H39" s="61">
        <f t="shared" ref="H39:Q39" si="16">H17-H38</f>
        <v>0</v>
      </c>
      <c r="I39" s="61">
        <f t="shared" si="16"/>
        <v>0</v>
      </c>
      <c r="J39" s="61">
        <f t="shared" si="16"/>
        <v>0</v>
      </c>
      <c r="K39" s="61">
        <f t="shared" si="16"/>
        <v>1015</v>
      </c>
      <c r="L39" s="61">
        <f t="shared" si="16"/>
        <v>31</v>
      </c>
      <c r="M39" s="61">
        <f t="shared" si="16"/>
        <v>1134</v>
      </c>
      <c r="N39" s="61">
        <f t="shared" si="16"/>
        <v>-2338</v>
      </c>
      <c r="O39" s="61">
        <f t="shared" si="16"/>
        <v>-417</v>
      </c>
      <c r="P39" s="61">
        <f t="shared" si="16"/>
        <v>0</v>
      </c>
      <c r="Q39" s="99">
        <f t="shared" si="16"/>
        <v>0</v>
      </c>
      <c r="V39" s="70"/>
      <c r="AB39" s="66"/>
    </row>
    <row r="40" spans="1:31" ht="18" customHeight="1" thickBot="1">
      <c r="A40" s="339" t="s">
        <v>50</v>
      </c>
      <c r="B40" s="340"/>
      <c r="C40" s="201">
        <f>C3+C17-C38</f>
        <v>1723</v>
      </c>
      <c r="D40" s="201">
        <f>D3+D17-D38</f>
        <v>1379</v>
      </c>
      <c r="E40" s="201">
        <f>E3+E17-E38</f>
        <v>1600</v>
      </c>
      <c r="F40" s="201">
        <f>F3+F17-F38</f>
        <v>1167</v>
      </c>
      <c r="G40" s="201">
        <f>G3+G17-G38</f>
        <v>2044</v>
      </c>
      <c r="H40" s="201">
        <f t="shared" ref="H40:Q40" si="17">H3+H17-H38</f>
        <v>2044</v>
      </c>
      <c r="I40" s="201">
        <f t="shared" si="17"/>
        <v>2044</v>
      </c>
      <c r="J40" s="201">
        <f t="shared" si="17"/>
        <v>2044</v>
      </c>
      <c r="K40" s="201">
        <f t="shared" si="17"/>
        <v>3059</v>
      </c>
      <c r="L40" s="201">
        <f t="shared" si="17"/>
        <v>3090</v>
      </c>
      <c r="M40" s="201">
        <f t="shared" si="17"/>
        <v>4224</v>
      </c>
      <c r="N40" s="201">
        <f t="shared" si="17"/>
        <v>1886</v>
      </c>
      <c r="O40" s="201">
        <f t="shared" si="17"/>
        <v>1469</v>
      </c>
      <c r="P40" s="201">
        <f t="shared" si="17"/>
        <v>1469</v>
      </c>
      <c r="Q40" s="202">
        <f t="shared" si="17"/>
        <v>1469</v>
      </c>
      <c r="V40" s="70"/>
    </row>
    <row r="41" spans="1:31" ht="18" customHeight="1">
      <c r="A41" s="53"/>
      <c r="B41" s="54"/>
      <c r="C41" s="55"/>
      <c r="D41" s="55"/>
      <c r="E41" s="55"/>
      <c r="F41" s="55"/>
      <c r="G41" s="55"/>
      <c r="H41" s="56"/>
      <c r="I41" s="56"/>
      <c r="J41" s="56"/>
      <c r="K41" s="56"/>
      <c r="V41" s="70"/>
    </row>
    <row r="42" spans="1:31">
      <c r="B42" t="s">
        <v>96</v>
      </c>
      <c r="D42" s="17"/>
      <c r="E42" s="244"/>
      <c r="F42" s="17"/>
      <c r="G42" s="17"/>
      <c r="T42"/>
    </row>
    <row r="43" spans="1:31">
      <c r="D43" s="17"/>
      <c r="E43" s="244"/>
      <c r="F43" s="17"/>
      <c r="G43" s="17"/>
      <c r="T43"/>
    </row>
    <row r="44" spans="1:31">
      <c r="D44" s="17"/>
      <c r="E44" s="17"/>
      <c r="F44" s="17"/>
      <c r="G44" s="17"/>
      <c r="T44"/>
    </row>
    <row r="45" spans="1:31">
      <c r="D45" s="17"/>
      <c r="E45" s="17"/>
      <c r="F45" s="17"/>
      <c r="G45" s="17"/>
      <c r="T45"/>
    </row>
    <row r="46" spans="1:31">
      <c r="D46" s="17"/>
      <c r="E46" s="17"/>
      <c r="F46" s="17"/>
      <c r="G46" s="17"/>
      <c r="T46"/>
    </row>
    <row r="47" spans="1:31">
      <c r="D47" s="17"/>
      <c r="E47" s="17"/>
      <c r="F47" s="17"/>
      <c r="G47" s="17"/>
      <c r="T47"/>
    </row>
    <row r="48" spans="1:31">
      <c r="D48" s="17"/>
      <c r="E48" s="17"/>
      <c r="F48" s="17"/>
      <c r="G48" s="17"/>
      <c r="T48"/>
    </row>
    <row r="49" spans="4:20">
      <c r="D49" s="17"/>
      <c r="E49" s="17"/>
      <c r="F49" s="17"/>
      <c r="G49" s="17"/>
      <c r="T49"/>
    </row>
    <row r="50" spans="4:20">
      <c r="D50" s="17"/>
      <c r="E50" s="17"/>
      <c r="F50" s="17"/>
      <c r="G50" s="17"/>
      <c r="T50"/>
    </row>
    <row r="51" spans="4:20">
      <c r="D51" s="17"/>
      <c r="E51" s="17"/>
      <c r="F51" s="17"/>
      <c r="G51" s="17"/>
      <c r="T51"/>
    </row>
    <row r="52" spans="4:20">
      <c r="D52" s="17"/>
      <c r="E52" s="17"/>
      <c r="F52" s="17"/>
      <c r="G52" s="17"/>
      <c r="T52"/>
    </row>
    <row r="53" spans="4:20">
      <c r="D53" s="17"/>
      <c r="E53" s="17"/>
      <c r="F53" s="17"/>
      <c r="G53" s="17"/>
      <c r="T53"/>
    </row>
    <row r="54" spans="4:20">
      <c r="D54" s="17"/>
      <c r="E54" s="17"/>
      <c r="F54" s="17"/>
      <c r="G54" s="17"/>
      <c r="T54"/>
    </row>
    <row r="55" spans="4:20">
      <c r="D55" s="17"/>
      <c r="E55" s="17"/>
      <c r="F55" s="17"/>
      <c r="G55" s="17"/>
      <c r="T55"/>
    </row>
    <row r="56" spans="4:20">
      <c r="D56" s="17"/>
      <c r="E56" s="17"/>
      <c r="F56" s="17"/>
      <c r="G56" s="17"/>
      <c r="T56"/>
    </row>
    <row r="57" spans="4:20">
      <c r="D57" s="17"/>
      <c r="E57" s="17"/>
      <c r="F57" s="17"/>
      <c r="G57" s="17"/>
      <c r="T57"/>
    </row>
    <row r="58" spans="4:20">
      <c r="D58" s="17"/>
      <c r="E58" s="17"/>
      <c r="F58" s="17"/>
      <c r="G58" s="17"/>
      <c r="T58"/>
    </row>
    <row r="59" spans="4:20">
      <c r="D59" s="17"/>
      <c r="E59" s="17"/>
      <c r="F59" s="17"/>
      <c r="G59" s="17"/>
      <c r="T59"/>
    </row>
    <row r="60" spans="4:20">
      <c r="D60" s="17"/>
      <c r="E60" s="17"/>
      <c r="F60" s="17"/>
      <c r="G60" s="17"/>
      <c r="T60"/>
    </row>
    <row r="61" spans="4:20">
      <c r="D61" s="17"/>
      <c r="E61" s="17"/>
      <c r="F61" s="17"/>
      <c r="G61" s="17"/>
      <c r="T61"/>
    </row>
    <row r="62" spans="4:20">
      <c r="D62" s="17"/>
      <c r="E62" s="17"/>
      <c r="F62" s="17"/>
      <c r="G62" s="17"/>
      <c r="T62"/>
    </row>
    <row r="63" spans="4:20">
      <c r="D63" s="17"/>
      <c r="E63" s="17"/>
      <c r="F63" s="17"/>
      <c r="G63" s="17"/>
      <c r="T63"/>
    </row>
    <row r="64" spans="4:20">
      <c r="D64" s="17"/>
      <c r="M64" s="17"/>
      <c r="N64" s="17"/>
      <c r="O64" s="17"/>
      <c r="T64"/>
    </row>
    <row r="65" spans="20:20">
      <c r="T65"/>
    </row>
    <row r="66" spans="20:20">
      <c r="T66"/>
    </row>
  </sheetData>
  <mergeCells count="4">
    <mergeCell ref="A4:B4"/>
    <mergeCell ref="A40:B40"/>
    <mergeCell ref="A2:B2"/>
    <mergeCell ref="S12:T1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>
      <selection activeCell="O8" sqref="O8"/>
    </sheetView>
  </sheetViews>
  <sheetFormatPr defaultRowHeight="12.75"/>
  <cols>
    <col min="1" max="1" width="4.7109375" style="1" customWidth="1"/>
    <col min="2" max="2" width="41.85546875" style="27" customWidth="1"/>
    <col min="3" max="3" width="14.7109375" style="27" hidden="1" customWidth="1"/>
    <col min="4" max="4" width="13.42578125" style="27" hidden="1" customWidth="1"/>
    <col min="5" max="5" width="14.28515625" style="27" customWidth="1"/>
    <col min="6" max="6" width="13.140625" style="27" customWidth="1"/>
    <col min="7" max="7" width="12.85546875" style="27" customWidth="1"/>
    <col min="8" max="8" width="13.42578125" style="27" bestFit="1" customWidth="1"/>
    <col min="9" max="9" width="13" style="27" customWidth="1"/>
    <col min="10" max="12" width="12.28515625" style="27" bestFit="1" customWidth="1"/>
    <col min="13" max="13" width="13.28515625" style="27" customWidth="1"/>
    <col min="14" max="14" width="14.28515625" style="27" customWidth="1"/>
    <col min="15" max="15" width="15.85546875" style="29" customWidth="1"/>
    <col min="16" max="17" width="9.140625" style="1"/>
    <col min="18" max="18" width="21.140625" style="1" customWidth="1"/>
    <col min="19" max="19" width="18.5703125" style="1" customWidth="1"/>
    <col min="20" max="20" width="18" style="1" customWidth="1"/>
    <col min="21" max="16384" width="9.140625" style="1"/>
  </cols>
  <sheetData>
    <row r="1" spans="1:17" ht="20.100000000000001" customHeight="1">
      <c r="A1" s="26"/>
      <c r="B1" s="27" t="str">
        <f>[2]Cover!A9</f>
        <v>Fakultná nemocnica s poliklinikou F. D. Roosevelta Banská Bystrica</v>
      </c>
      <c r="O1" s="29" t="s">
        <v>97</v>
      </c>
      <c r="P1" s="47"/>
    </row>
    <row r="2" spans="1:17" ht="20.100000000000001" customHeight="1">
      <c r="A2" s="330" t="s">
        <v>0</v>
      </c>
      <c r="B2" s="331"/>
      <c r="C2" s="344" t="s">
        <v>9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  <c r="O2" s="243"/>
    </row>
    <row r="3" spans="1:17" ht="27.75" customHeight="1">
      <c r="A3" s="332"/>
      <c r="B3" s="333"/>
      <c r="C3" s="242" t="s">
        <v>117</v>
      </c>
      <c r="D3" s="242" t="s">
        <v>118</v>
      </c>
      <c r="E3" s="242" t="s">
        <v>119</v>
      </c>
      <c r="F3" s="242" t="s">
        <v>120</v>
      </c>
      <c r="G3" s="245" t="s">
        <v>121</v>
      </c>
      <c r="H3" s="245" t="s">
        <v>122</v>
      </c>
      <c r="I3" s="245" t="s">
        <v>123</v>
      </c>
      <c r="J3" s="245" t="s">
        <v>124</v>
      </c>
      <c r="K3" s="245" t="s">
        <v>125</v>
      </c>
      <c r="L3" s="245" t="s">
        <v>126</v>
      </c>
      <c r="M3" s="245" t="s">
        <v>127</v>
      </c>
      <c r="N3" s="245" t="s">
        <v>116</v>
      </c>
      <c r="O3" s="323" t="s">
        <v>157</v>
      </c>
    </row>
    <row r="4" spans="1:17" ht="29.25" customHeight="1">
      <c r="A4" s="334"/>
      <c r="B4" s="333"/>
      <c r="C4" s="206" t="s">
        <v>12</v>
      </c>
      <c r="D4" s="206" t="s">
        <v>12</v>
      </c>
      <c r="E4" s="206" t="s">
        <v>12</v>
      </c>
      <c r="F4" s="206" t="s">
        <v>12</v>
      </c>
      <c r="G4" s="206" t="s">
        <v>12</v>
      </c>
      <c r="H4" s="206" t="s">
        <v>12</v>
      </c>
      <c r="I4" s="206" t="s">
        <v>12</v>
      </c>
      <c r="J4" s="206" t="s">
        <v>12</v>
      </c>
      <c r="K4" s="206" t="s">
        <v>12</v>
      </c>
      <c r="L4" s="206" t="s">
        <v>12</v>
      </c>
      <c r="M4" s="206" t="s">
        <v>12</v>
      </c>
      <c r="N4" s="206" t="s">
        <v>12</v>
      </c>
      <c r="O4" s="206" t="s">
        <v>12</v>
      </c>
    </row>
    <row r="5" spans="1:17" ht="20.100000000000001" customHeight="1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6"/>
    </row>
    <row r="6" spans="1:17" ht="20.100000000000001" customHeight="1">
      <c r="A6" s="30">
        <v>1</v>
      </c>
      <c r="B6" s="94" t="s">
        <v>13</v>
      </c>
      <c r="C6" s="125"/>
      <c r="D6" s="125"/>
      <c r="E6" s="125">
        <v>4718494.0999999996</v>
      </c>
      <c r="F6" s="247">
        <v>4782972.54</v>
      </c>
      <c r="G6" s="247">
        <v>4344813.29</v>
      </c>
      <c r="H6" s="247">
        <v>5256004.57</v>
      </c>
      <c r="I6" s="247">
        <v>4736543.4800000004</v>
      </c>
      <c r="J6" s="247">
        <v>4826863.46</v>
      </c>
      <c r="K6" s="247">
        <v>4616234.3</v>
      </c>
      <c r="L6" s="247">
        <v>4102147.24</v>
      </c>
      <c r="M6" s="247">
        <v>4574912.18</v>
      </c>
      <c r="N6" s="247">
        <v>4407237.29</v>
      </c>
      <c r="O6" s="247">
        <f>SUM(C6:N6)</f>
        <v>46366222.450000003</v>
      </c>
    </row>
    <row r="7" spans="1:17" ht="20.100000000000001" customHeight="1">
      <c r="A7" s="30">
        <v>2</v>
      </c>
      <c r="B7" s="9" t="s">
        <v>14</v>
      </c>
      <c r="C7" s="126"/>
      <c r="D7" s="126"/>
      <c r="E7" s="126">
        <v>1596121.55</v>
      </c>
      <c r="F7" s="248">
        <v>1270608.93</v>
      </c>
      <c r="G7" s="248">
        <v>1301484.77</v>
      </c>
      <c r="H7" s="248">
        <v>1325761.18</v>
      </c>
      <c r="I7" s="248">
        <v>1120420.25</v>
      </c>
      <c r="J7" s="248">
        <v>1401865.62</v>
      </c>
      <c r="K7" s="248">
        <v>1226115.68</v>
      </c>
      <c r="L7" s="248">
        <v>1114652.8600000001</v>
      </c>
      <c r="M7" s="248">
        <v>1142315.1200000001</v>
      </c>
      <c r="N7" s="248">
        <v>1112955.5</v>
      </c>
      <c r="O7" s="247">
        <f>SUM(C7:N7)</f>
        <v>12612301.460000001</v>
      </c>
    </row>
    <row r="8" spans="1:17" ht="20.100000000000001" customHeight="1">
      <c r="A8" s="30">
        <v>3</v>
      </c>
      <c r="B8" s="6" t="s">
        <v>15</v>
      </c>
      <c r="C8" s="126"/>
      <c r="D8" s="126"/>
      <c r="E8" s="126">
        <v>352247.44</v>
      </c>
      <c r="F8" s="248">
        <v>353338.18</v>
      </c>
      <c r="G8" s="248">
        <v>358990.03</v>
      </c>
      <c r="H8" s="248">
        <v>348233.43</v>
      </c>
      <c r="I8" s="248">
        <v>315554.15000000002</v>
      </c>
      <c r="J8" s="248">
        <v>440596.46</v>
      </c>
      <c r="K8" s="248">
        <v>363488.59</v>
      </c>
      <c r="L8" s="248">
        <v>265198.83</v>
      </c>
      <c r="M8" s="248">
        <v>360875.41</v>
      </c>
      <c r="N8" s="248">
        <v>309482.78999999998</v>
      </c>
      <c r="O8" s="247">
        <f>SUM(C8:N8)</f>
        <v>3468005.31</v>
      </c>
    </row>
    <row r="9" spans="1:17" ht="20.100000000000001" customHeight="1">
      <c r="A9" s="88">
        <v>4</v>
      </c>
      <c r="B9" s="246" t="s">
        <v>16</v>
      </c>
      <c r="C9" s="131">
        <f t="shared" ref="C9:K9" si="0">SUM(C6:C8)</f>
        <v>0</v>
      </c>
      <c r="D9" s="131">
        <f t="shared" si="0"/>
        <v>0</v>
      </c>
      <c r="E9" s="249">
        <f t="shared" si="0"/>
        <v>6666863.0899999999</v>
      </c>
      <c r="F9" s="249">
        <f t="shared" si="0"/>
        <v>6406919.6499999994</v>
      </c>
      <c r="G9" s="249">
        <f t="shared" si="0"/>
        <v>6005288.0900000008</v>
      </c>
      <c r="H9" s="249">
        <f t="shared" si="0"/>
        <v>6929999.1799999997</v>
      </c>
      <c r="I9" s="249">
        <f t="shared" si="0"/>
        <v>6172517.8800000008</v>
      </c>
      <c r="J9" s="249">
        <f t="shared" si="0"/>
        <v>6669325.54</v>
      </c>
      <c r="K9" s="249">
        <f t="shared" si="0"/>
        <v>6205838.5699999994</v>
      </c>
      <c r="L9" s="249">
        <f t="shared" ref="L9:M9" si="1">SUM(L6:L8)</f>
        <v>5481998.9300000006</v>
      </c>
      <c r="M9" s="249">
        <f t="shared" si="1"/>
        <v>6078102.71</v>
      </c>
      <c r="N9" s="249">
        <f>SUM(N6:N8)</f>
        <v>5829675.5800000001</v>
      </c>
      <c r="O9" s="249">
        <f>SUM(O6:O8)</f>
        <v>62446529.220000006</v>
      </c>
      <c r="Q9" s="216"/>
    </row>
    <row r="10" spans="1:17" s="49" customFormat="1" ht="20.100000000000001" customHeight="1">
      <c r="A10" s="50">
        <v>5</v>
      </c>
      <c r="B10" s="51" t="s">
        <v>17</v>
      </c>
      <c r="C10" s="51"/>
      <c r="D10" s="51"/>
      <c r="E10" s="247">
        <v>1088222.7099999988</v>
      </c>
      <c r="F10" s="247">
        <v>969362.08999999962</v>
      </c>
      <c r="G10" s="247">
        <v>998409.13000000059</v>
      </c>
      <c r="H10" s="247">
        <v>14211067.92</v>
      </c>
      <c r="I10" s="247">
        <v>1429204.6000000006</v>
      </c>
      <c r="J10" s="247">
        <v>1099916.7600000002</v>
      </c>
      <c r="K10" s="247">
        <v>993868.51000000106</v>
      </c>
      <c r="L10" s="247">
        <v>1028306.9900000001</v>
      </c>
      <c r="M10" s="247">
        <v>889624.93</v>
      </c>
      <c r="N10" s="247">
        <v>1009435.1099999996</v>
      </c>
      <c r="O10" s="247">
        <f>SUM(C10:N10)</f>
        <v>23717418.75</v>
      </c>
    </row>
    <row r="11" spans="1:17" s="49" customFormat="1" ht="20.100000000000001" customHeight="1">
      <c r="A11" s="73">
        <v>6</v>
      </c>
      <c r="B11" s="62" t="s">
        <v>52</v>
      </c>
      <c r="C11" s="62"/>
      <c r="D11" s="62"/>
      <c r="E11" s="247">
        <v>19104.73</v>
      </c>
      <c r="F11" s="247">
        <v>40672</v>
      </c>
      <c r="G11" s="247">
        <v>28187.21</v>
      </c>
      <c r="H11" s="247">
        <v>0</v>
      </c>
      <c r="I11" s="247">
        <v>17384.5</v>
      </c>
      <c r="J11" s="247">
        <v>12084.5</v>
      </c>
      <c r="K11" s="247">
        <v>21756.5</v>
      </c>
      <c r="L11" s="247">
        <v>6584.5</v>
      </c>
      <c r="M11" s="247">
        <v>7569.17</v>
      </c>
      <c r="N11" s="250">
        <v>6390.23</v>
      </c>
      <c r="O11" s="247">
        <f>SUM(C11:N11)</f>
        <v>159733.34000000003</v>
      </c>
      <c r="Q11" s="217"/>
    </row>
    <row r="12" spans="1:17" s="49" customFormat="1" ht="20.100000000000001" customHeight="1">
      <c r="A12" s="73">
        <v>7</v>
      </c>
      <c r="B12" s="62" t="s">
        <v>53</v>
      </c>
      <c r="C12" s="62"/>
      <c r="D12" s="62"/>
      <c r="E12" s="247">
        <v>236052.32</v>
      </c>
      <c r="F12" s="247">
        <v>273791.63</v>
      </c>
      <c r="G12" s="247">
        <v>273465.45</v>
      </c>
      <c r="H12" s="247">
        <v>273721.40000000002</v>
      </c>
      <c r="I12" s="247">
        <v>273690.58</v>
      </c>
      <c r="J12" s="247">
        <v>273691.18</v>
      </c>
      <c r="K12" s="247">
        <v>273481.77</v>
      </c>
      <c r="L12" s="247">
        <v>273058.81</v>
      </c>
      <c r="M12" s="247">
        <v>273027.87</v>
      </c>
      <c r="N12" s="250">
        <v>273043.78000000003</v>
      </c>
      <c r="O12" s="247">
        <f>SUM(C12:N12)</f>
        <v>2697024.79</v>
      </c>
    </row>
    <row r="13" spans="1:17" ht="20.100000000000001" customHeight="1">
      <c r="A13" s="73">
        <v>8</v>
      </c>
      <c r="B13" s="62" t="s">
        <v>54</v>
      </c>
      <c r="C13" s="125"/>
      <c r="D13" s="62"/>
      <c r="E13" s="247">
        <v>151.36000000000001</v>
      </c>
      <c r="F13" s="247">
        <v>41.91</v>
      </c>
      <c r="G13" s="247">
        <v>42.68</v>
      </c>
      <c r="H13" s="247">
        <v>36.07</v>
      </c>
      <c r="I13" s="247">
        <v>36.229999999999997</v>
      </c>
      <c r="J13" s="247">
        <v>505.1</v>
      </c>
      <c r="K13" s="247">
        <v>267.45</v>
      </c>
      <c r="L13" s="247">
        <v>124.86</v>
      </c>
      <c r="M13" s="247">
        <v>149.19</v>
      </c>
      <c r="N13" s="250">
        <v>260.42</v>
      </c>
      <c r="O13" s="247">
        <f>SUM(C13:N13)</f>
        <v>1615.2700000000002</v>
      </c>
    </row>
    <row r="14" spans="1:17" s="232" customFormat="1" ht="20.100000000000001" customHeight="1">
      <c r="A14" s="230">
        <v>9</v>
      </c>
      <c r="B14" s="208" t="s">
        <v>18</v>
      </c>
      <c r="C14" s="209">
        <f t="shared" ref="C14:O14" si="2">C9+C10+C11+C13</f>
        <v>0</v>
      </c>
      <c r="D14" s="209">
        <f t="shared" si="2"/>
        <v>0</v>
      </c>
      <c r="E14" s="251">
        <f t="shared" si="2"/>
        <v>7774341.8899999997</v>
      </c>
      <c r="F14" s="251">
        <f t="shared" si="2"/>
        <v>7416995.6499999994</v>
      </c>
      <c r="G14" s="251">
        <f t="shared" si="2"/>
        <v>7031927.1100000013</v>
      </c>
      <c r="H14" s="251">
        <f t="shared" si="2"/>
        <v>21141103.170000002</v>
      </c>
      <c r="I14" s="251">
        <f t="shared" si="2"/>
        <v>7619143.2100000018</v>
      </c>
      <c r="J14" s="251">
        <f t="shared" si="2"/>
        <v>7781831.9000000004</v>
      </c>
      <c r="K14" s="251">
        <f t="shared" si="2"/>
        <v>7221731.0300000003</v>
      </c>
      <c r="L14" s="251">
        <f t="shared" si="2"/>
        <v>6517015.2800000012</v>
      </c>
      <c r="M14" s="251">
        <f t="shared" si="2"/>
        <v>6975446</v>
      </c>
      <c r="N14" s="251">
        <f t="shared" si="2"/>
        <v>6845761.3399999999</v>
      </c>
      <c r="O14" s="251">
        <f t="shared" si="2"/>
        <v>86325296.579999998</v>
      </c>
    </row>
    <row r="15" spans="1:17" ht="20.100000000000001" customHeight="1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52"/>
      <c r="M15" s="252"/>
      <c r="N15" s="252"/>
      <c r="O15" s="253"/>
    </row>
    <row r="16" spans="1:17" ht="20.100000000000001" customHeight="1">
      <c r="A16" s="30">
        <v>10</v>
      </c>
      <c r="B16" s="90" t="s">
        <v>20</v>
      </c>
      <c r="C16" s="130"/>
      <c r="D16" s="130"/>
      <c r="E16" s="254">
        <v>4045549.63</v>
      </c>
      <c r="F16" s="254">
        <v>4153425.15</v>
      </c>
      <c r="G16" s="254">
        <v>4054557.28</v>
      </c>
      <c r="H16" s="254">
        <v>4011055.69</v>
      </c>
      <c r="I16" s="254">
        <v>3875703.34</v>
      </c>
      <c r="J16" s="254">
        <v>4014203.5</v>
      </c>
      <c r="K16" s="254">
        <v>3902687.96</v>
      </c>
      <c r="L16" s="254">
        <v>3887017.77</v>
      </c>
      <c r="M16" s="254">
        <v>3790125.42</v>
      </c>
      <c r="N16" s="254">
        <v>3862052.78</v>
      </c>
      <c r="O16" s="247">
        <f t="shared" ref="O16:O21" si="3">SUM(C16:N16)</f>
        <v>39596378.519999996</v>
      </c>
    </row>
    <row r="17" spans="1:17" s="49" customFormat="1" ht="16.5" customHeight="1">
      <c r="A17" s="73">
        <v>41285</v>
      </c>
      <c r="B17" s="62" t="s">
        <v>21</v>
      </c>
      <c r="C17" s="62"/>
      <c r="D17" s="62"/>
      <c r="E17" s="254">
        <v>1015480.19</v>
      </c>
      <c r="F17" s="254">
        <v>998064.74</v>
      </c>
      <c r="G17" s="254">
        <v>1082306.19</v>
      </c>
      <c r="H17" s="254">
        <v>1037423.3</v>
      </c>
      <c r="I17" s="254">
        <v>1008644.47</v>
      </c>
      <c r="J17" s="254">
        <v>1039819.79</v>
      </c>
      <c r="K17" s="254">
        <v>944643.4</v>
      </c>
      <c r="L17" s="250">
        <v>887171.53</v>
      </c>
      <c r="M17" s="255">
        <v>773338.65</v>
      </c>
      <c r="N17" s="250">
        <v>771373.75</v>
      </c>
      <c r="O17" s="247">
        <f t="shared" si="3"/>
        <v>9558266.0099999998</v>
      </c>
      <c r="Q17" s="217"/>
    </row>
    <row r="18" spans="1:17" s="49" customFormat="1" ht="16.5" customHeight="1">
      <c r="A18" s="73">
        <v>41316</v>
      </c>
      <c r="B18" s="62" t="s">
        <v>83</v>
      </c>
      <c r="C18" s="62"/>
      <c r="D18" s="62"/>
      <c r="E18" s="254">
        <v>131853.75</v>
      </c>
      <c r="F18" s="254">
        <v>150154.64000000001</v>
      </c>
      <c r="G18" s="254">
        <v>133877.04999999999</v>
      </c>
      <c r="H18" s="254">
        <v>114398.01</v>
      </c>
      <c r="I18" s="254">
        <v>125885.33</v>
      </c>
      <c r="J18" s="254">
        <v>118383.06</v>
      </c>
      <c r="K18" s="254">
        <v>96255.28</v>
      </c>
      <c r="L18" s="250">
        <v>89116.65</v>
      </c>
      <c r="M18" s="255">
        <v>81270.02</v>
      </c>
      <c r="N18" s="250">
        <v>95034.880000000005</v>
      </c>
      <c r="O18" s="247">
        <f t="shared" si="3"/>
        <v>1136228.67</v>
      </c>
      <c r="Q18" s="217"/>
    </row>
    <row r="19" spans="1:17" s="49" customFormat="1" ht="16.5" customHeight="1">
      <c r="A19" s="73">
        <v>41344</v>
      </c>
      <c r="B19" s="62" t="s">
        <v>84</v>
      </c>
      <c r="C19" s="62"/>
      <c r="D19" s="62"/>
      <c r="E19" s="254">
        <v>145873.18</v>
      </c>
      <c r="F19" s="254">
        <v>133912.92000000001</v>
      </c>
      <c r="G19" s="254">
        <v>146716.56</v>
      </c>
      <c r="H19" s="254">
        <v>153171.97</v>
      </c>
      <c r="I19" s="254">
        <v>134172.32</v>
      </c>
      <c r="J19" s="254">
        <v>142906.13</v>
      </c>
      <c r="K19" s="254">
        <v>131947.01</v>
      </c>
      <c r="L19" s="250">
        <v>130891.95</v>
      </c>
      <c r="M19" s="255">
        <v>131781.79999999999</v>
      </c>
      <c r="N19" s="250">
        <v>139819.37</v>
      </c>
      <c r="O19" s="247">
        <f t="shared" si="3"/>
        <v>1391193.21</v>
      </c>
      <c r="Q19" s="217"/>
    </row>
    <row r="20" spans="1:17" s="49" customFormat="1" ht="16.5" customHeight="1">
      <c r="A20" s="73">
        <v>41375</v>
      </c>
      <c r="B20" s="62" t="s">
        <v>85</v>
      </c>
      <c r="C20" s="62"/>
      <c r="D20" s="62"/>
      <c r="E20" s="254">
        <v>1354761.81</v>
      </c>
      <c r="F20" s="254">
        <v>1254806.9300000002</v>
      </c>
      <c r="G20" s="254">
        <v>1046168.4199999999</v>
      </c>
      <c r="H20" s="254">
        <v>1093705.3400000001</v>
      </c>
      <c r="I20" s="254">
        <v>1278289.3999999999</v>
      </c>
      <c r="J20" s="254">
        <v>1238167.71</v>
      </c>
      <c r="K20" s="254">
        <v>1255131.49</v>
      </c>
      <c r="L20" s="250">
        <v>1376085.69</v>
      </c>
      <c r="M20" s="255">
        <v>1406449.43</v>
      </c>
      <c r="N20" s="250">
        <v>1151708.7799999998</v>
      </c>
      <c r="O20" s="247">
        <f t="shared" si="3"/>
        <v>12455274.999999998</v>
      </c>
      <c r="Q20" s="217"/>
    </row>
    <row r="21" spans="1:17" s="49" customFormat="1" ht="16.5" customHeight="1">
      <c r="A21" s="73">
        <v>41405</v>
      </c>
      <c r="B21" s="62" t="s">
        <v>22</v>
      </c>
      <c r="C21" s="62"/>
      <c r="D21" s="62"/>
      <c r="E21" s="254">
        <v>79567.560000000522</v>
      </c>
      <c r="F21" s="254">
        <v>154707.04000000004</v>
      </c>
      <c r="G21" s="254">
        <v>199065.96000000043</v>
      </c>
      <c r="H21" s="254">
        <v>122186.04000000004</v>
      </c>
      <c r="I21" s="254">
        <v>114715.85000000009</v>
      </c>
      <c r="J21" s="254">
        <v>109186.06999999983</v>
      </c>
      <c r="K21" s="254">
        <v>181185.09000000032</v>
      </c>
      <c r="L21" s="250">
        <v>62181.249999999534</v>
      </c>
      <c r="M21" s="255">
        <v>98664.470000000205</v>
      </c>
      <c r="N21" s="250">
        <v>48153.520000000019</v>
      </c>
      <c r="O21" s="247">
        <f t="shared" si="3"/>
        <v>1169612.850000001</v>
      </c>
      <c r="Q21" s="217"/>
    </row>
    <row r="22" spans="1:17" ht="16.5" customHeight="1">
      <c r="A22" s="87">
        <v>11</v>
      </c>
      <c r="B22" s="258" t="s">
        <v>23</v>
      </c>
      <c r="C22" s="259">
        <f t="shared" ref="C22:O22" si="4">C17+C18+C19+C20+C21</f>
        <v>0</v>
      </c>
      <c r="D22" s="259">
        <f t="shared" si="4"/>
        <v>0</v>
      </c>
      <c r="E22" s="260">
        <f t="shared" si="4"/>
        <v>2727536.49</v>
      </c>
      <c r="F22" s="260">
        <f t="shared" si="4"/>
        <v>2691646.27</v>
      </c>
      <c r="G22" s="260">
        <f t="shared" si="4"/>
        <v>2608134.1800000002</v>
      </c>
      <c r="H22" s="260">
        <f t="shared" si="4"/>
        <v>2520884.66</v>
      </c>
      <c r="I22" s="260">
        <f t="shared" si="4"/>
        <v>2661707.37</v>
      </c>
      <c r="J22" s="260">
        <f t="shared" si="4"/>
        <v>2648462.7599999998</v>
      </c>
      <c r="K22" s="260">
        <f t="shared" si="4"/>
        <v>2609162.27</v>
      </c>
      <c r="L22" s="260">
        <f t="shared" si="4"/>
        <v>2545447.0699999998</v>
      </c>
      <c r="M22" s="260">
        <f t="shared" si="4"/>
        <v>2491504.37</v>
      </c>
      <c r="N22" s="260">
        <f t="shared" si="4"/>
        <v>2206090.2999999998</v>
      </c>
      <c r="O22" s="260">
        <f t="shared" si="4"/>
        <v>25710575.740000002</v>
      </c>
    </row>
    <row r="23" spans="1:17" ht="16.5" customHeight="1">
      <c r="A23" s="30">
        <v>12</v>
      </c>
      <c r="B23" s="33" t="s">
        <v>24</v>
      </c>
      <c r="C23" s="82"/>
      <c r="D23" s="82"/>
      <c r="E23" s="82">
        <v>187371.91</v>
      </c>
      <c r="F23" s="255">
        <v>158815.15</v>
      </c>
      <c r="G23" s="255">
        <v>148751.57</v>
      </c>
      <c r="H23" s="255">
        <v>203580.45</v>
      </c>
      <c r="I23" s="255">
        <v>150189.29999999999</v>
      </c>
      <c r="J23" s="255">
        <v>152410.89000000001</v>
      </c>
      <c r="K23" s="255">
        <v>172174.07999999999</v>
      </c>
      <c r="L23" s="255">
        <v>233111.54</v>
      </c>
      <c r="M23" s="255">
        <v>245468.68</v>
      </c>
      <c r="N23" s="255">
        <v>257478.23</v>
      </c>
      <c r="O23" s="247">
        <f>SUM(C23:N23)</f>
        <v>1909351.8</v>
      </c>
    </row>
    <row r="24" spans="1:17" ht="16.5" customHeight="1">
      <c r="A24" s="30">
        <v>13</v>
      </c>
      <c r="B24" s="32" t="s">
        <v>25</v>
      </c>
      <c r="C24" s="82"/>
      <c r="D24" s="82"/>
      <c r="E24" s="82">
        <v>121115.08</v>
      </c>
      <c r="F24" s="255">
        <v>134416.51</v>
      </c>
      <c r="G24" s="255">
        <v>139715.07</v>
      </c>
      <c r="H24" s="255">
        <v>92282.8</v>
      </c>
      <c r="I24" s="255">
        <v>251590.48</v>
      </c>
      <c r="J24" s="255">
        <v>142043.75</v>
      </c>
      <c r="K24" s="255">
        <v>105999.33</v>
      </c>
      <c r="L24" s="255">
        <v>121285.39</v>
      </c>
      <c r="M24" s="255">
        <v>109820.49</v>
      </c>
      <c r="N24" s="255">
        <v>90000.98</v>
      </c>
      <c r="O24" s="247">
        <f>SUM(C24:N24)</f>
        <v>1308269.8799999999</v>
      </c>
    </row>
    <row r="25" spans="1:17" ht="16.5" customHeight="1">
      <c r="A25" s="30">
        <v>14</v>
      </c>
      <c r="B25" s="32" t="s">
        <v>26</v>
      </c>
      <c r="C25" s="82"/>
      <c r="D25" s="82"/>
      <c r="E25" s="82">
        <v>1181178.3399999999</v>
      </c>
      <c r="F25" s="255">
        <v>1038582.97</v>
      </c>
      <c r="G25" s="255">
        <v>1157019.3499999999</v>
      </c>
      <c r="H25" s="255">
        <v>10071979.299999999</v>
      </c>
      <c r="I25" s="255">
        <v>1657941.85</v>
      </c>
      <c r="J25" s="255">
        <v>1178447.2999999998</v>
      </c>
      <c r="K25" s="255">
        <v>1080697.54</v>
      </c>
      <c r="L25" s="255">
        <v>1071447.31</v>
      </c>
      <c r="M25" s="255">
        <v>974418.78</v>
      </c>
      <c r="N25" s="255">
        <v>1071911.6099999999</v>
      </c>
      <c r="O25" s="247">
        <f>SUM(C25:N25)</f>
        <v>20483624.349999994</v>
      </c>
    </row>
    <row r="26" spans="1:17" s="234" customFormat="1" ht="16.5" customHeight="1">
      <c r="A26" s="233">
        <v>15</v>
      </c>
      <c r="B26" s="211" t="s">
        <v>27</v>
      </c>
      <c r="C26" s="212">
        <f t="shared" ref="C26:O26" si="5">C16+C22+C23+C24+C25</f>
        <v>0</v>
      </c>
      <c r="D26" s="212">
        <f t="shared" si="5"/>
        <v>0</v>
      </c>
      <c r="E26" s="256">
        <f t="shared" si="5"/>
        <v>8262751.4500000002</v>
      </c>
      <c r="F26" s="256">
        <f t="shared" si="5"/>
        <v>8176886.0499999998</v>
      </c>
      <c r="G26" s="256">
        <f t="shared" si="5"/>
        <v>8108177.4500000002</v>
      </c>
      <c r="H26" s="256">
        <f t="shared" si="5"/>
        <v>16899782.899999999</v>
      </c>
      <c r="I26" s="256">
        <f t="shared" si="5"/>
        <v>8597132.3399999999</v>
      </c>
      <c r="J26" s="256">
        <f t="shared" si="5"/>
        <v>8135568.1999999993</v>
      </c>
      <c r="K26" s="256">
        <f t="shared" si="5"/>
        <v>7870721.1800000006</v>
      </c>
      <c r="L26" s="256">
        <f t="shared" si="5"/>
        <v>7858309.0800000001</v>
      </c>
      <c r="M26" s="256">
        <f t="shared" si="5"/>
        <v>7611337.7400000002</v>
      </c>
      <c r="N26" s="256">
        <f t="shared" si="5"/>
        <v>7487533.9000000004</v>
      </c>
      <c r="O26" s="256">
        <f t="shared" si="5"/>
        <v>89008200.289999992</v>
      </c>
    </row>
    <row r="27" spans="1:17" ht="25.5" customHeight="1">
      <c r="A27" s="264">
        <v>16</v>
      </c>
      <c r="B27" s="265" t="s">
        <v>28</v>
      </c>
      <c r="C27" s="266">
        <f t="shared" ref="C27:N27" si="6">SUM(C14-C26)</f>
        <v>0</v>
      </c>
      <c r="D27" s="266">
        <f t="shared" si="6"/>
        <v>0</v>
      </c>
      <c r="E27" s="267">
        <f t="shared" si="6"/>
        <v>-488409.56000000052</v>
      </c>
      <c r="F27" s="267">
        <f t="shared" si="6"/>
        <v>-759890.40000000037</v>
      </c>
      <c r="G27" s="267">
        <f t="shared" si="6"/>
        <v>-1076250.3399999989</v>
      </c>
      <c r="H27" s="298">
        <f t="shared" si="6"/>
        <v>4241320.2700000033</v>
      </c>
      <c r="I27" s="267">
        <f t="shared" si="6"/>
        <v>-977989.12999999803</v>
      </c>
      <c r="J27" s="267">
        <f t="shared" si="6"/>
        <v>-353736.29999999888</v>
      </c>
      <c r="K27" s="267">
        <f t="shared" si="6"/>
        <v>-648990.15000000037</v>
      </c>
      <c r="L27" s="267">
        <f t="shared" si="6"/>
        <v>-1341293.7999999989</v>
      </c>
      <c r="M27" s="267">
        <f t="shared" si="6"/>
        <v>-635891.74000000022</v>
      </c>
      <c r="N27" s="267">
        <f t="shared" si="6"/>
        <v>-641772.56000000052</v>
      </c>
      <c r="O27" s="267">
        <f>SUM(O14-O26)</f>
        <v>-2682903.7099999934</v>
      </c>
    </row>
    <row r="28" spans="1:17" ht="16.5" customHeight="1">
      <c r="A28" s="52">
        <v>40925</v>
      </c>
      <c r="B28" s="35" t="s">
        <v>29</v>
      </c>
      <c r="C28" s="220"/>
      <c r="D28" s="220"/>
      <c r="E28" s="257">
        <v>166901.65999999997</v>
      </c>
      <c r="F28" s="257">
        <v>149682.66999999998</v>
      </c>
      <c r="G28" s="257">
        <v>140989.83000000002</v>
      </c>
      <c r="H28" s="257">
        <v>201900.28</v>
      </c>
      <c r="I28" s="257">
        <v>139569.91999999998</v>
      </c>
      <c r="J28" s="257">
        <v>145593.16999999998</v>
      </c>
      <c r="K28" s="257">
        <v>141888.54999999999</v>
      </c>
      <c r="L28" s="257">
        <v>144127.40999999997</v>
      </c>
      <c r="M28" s="257">
        <v>129465.25</v>
      </c>
      <c r="N28" s="257">
        <v>128454.12</v>
      </c>
      <c r="O28" s="247">
        <f t="shared" ref="O28:O32" si="7">SUM(C28:N28)</f>
        <v>1488572.8599999999</v>
      </c>
    </row>
    <row r="29" spans="1:17" ht="16.5" customHeight="1">
      <c r="A29" s="52">
        <v>40956</v>
      </c>
      <c r="B29" s="35" t="s">
        <v>55</v>
      </c>
      <c r="C29" s="220"/>
      <c r="D29" s="220"/>
      <c r="E29" s="257">
        <v>236052.32</v>
      </c>
      <c r="F29" s="257">
        <v>273791.63</v>
      </c>
      <c r="G29" s="257">
        <v>273465.45</v>
      </c>
      <c r="H29" s="257">
        <v>273721.40000000002</v>
      </c>
      <c r="I29" s="257">
        <v>273690.58</v>
      </c>
      <c r="J29" s="257">
        <v>273691.18</v>
      </c>
      <c r="K29" s="257">
        <v>273481.77</v>
      </c>
      <c r="L29" s="257">
        <v>273058.81</v>
      </c>
      <c r="M29" s="257">
        <v>273027.87</v>
      </c>
      <c r="N29" s="257">
        <v>273043.78000000003</v>
      </c>
      <c r="O29" s="247">
        <f t="shared" si="7"/>
        <v>2697024.79</v>
      </c>
    </row>
    <row r="30" spans="1:17" ht="16.5" customHeight="1">
      <c r="A30" s="34">
        <v>18</v>
      </c>
      <c r="B30" s="35" t="s">
        <v>30</v>
      </c>
      <c r="C30" s="220"/>
      <c r="D30" s="220">
        <v>0</v>
      </c>
      <c r="E30" s="257">
        <v>0</v>
      </c>
      <c r="F30" s="257"/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47">
        <f t="shared" si="7"/>
        <v>0</v>
      </c>
    </row>
    <row r="31" spans="1:17" ht="16.5" customHeight="1">
      <c r="A31" s="34">
        <v>19</v>
      </c>
      <c r="B31" s="35" t="s">
        <v>7</v>
      </c>
      <c r="C31" s="220"/>
      <c r="D31" s="220">
        <v>0</v>
      </c>
      <c r="E31" s="257">
        <v>0</v>
      </c>
      <c r="F31" s="257"/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47">
        <f t="shared" si="7"/>
        <v>0</v>
      </c>
    </row>
    <row r="32" spans="1:17" ht="16.5" customHeight="1">
      <c r="A32" s="34">
        <v>20</v>
      </c>
      <c r="B32" s="35" t="s">
        <v>31</v>
      </c>
      <c r="C32" s="220"/>
      <c r="D32" s="220"/>
      <c r="E32" s="257">
        <v>668.17</v>
      </c>
      <c r="F32" s="257">
        <v>2292.73</v>
      </c>
      <c r="G32" s="257">
        <v>9433.64</v>
      </c>
      <c r="H32" s="257">
        <v>839.81</v>
      </c>
      <c r="I32" s="257">
        <v>2200.71</v>
      </c>
      <c r="J32" s="257">
        <v>9433.6200000000008</v>
      </c>
      <c r="K32" s="257">
        <v>609.91999999999996</v>
      </c>
      <c r="L32" s="257">
        <v>2536.9299999999998</v>
      </c>
      <c r="M32" s="257">
        <v>14924.83</v>
      </c>
      <c r="N32" s="257">
        <v>4811.71</v>
      </c>
      <c r="O32" s="247">
        <f t="shared" si="7"/>
        <v>47752.07</v>
      </c>
    </row>
    <row r="33" spans="1:20">
      <c r="A33" s="34">
        <v>21</v>
      </c>
      <c r="B33" s="35" t="s">
        <v>32</v>
      </c>
      <c r="C33" s="220"/>
      <c r="D33" s="220"/>
      <c r="E33" s="257">
        <v>1011.02</v>
      </c>
      <c r="F33" s="257">
        <v>65.31</v>
      </c>
      <c r="G33" s="257">
        <v>407.07</v>
      </c>
      <c r="H33" s="257">
        <v>405.82</v>
      </c>
      <c r="I33" s="257">
        <v>82.85</v>
      </c>
      <c r="J33" s="257">
        <v>403.74</v>
      </c>
      <c r="K33" s="257">
        <v>780.2</v>
      </c>
      <c r="L33" s="257">
        <v>103512.37</v>
      </c>
      <c r="M33" s="257">
        <v>518.51</v>
      </c>
      <c r="N33" s="257">
        <v>459.88</v>
      </c>
      <c r="O33" s="247">
        <f>SUM(C33:N33)</f>
        <v>107646.76999999999</v>
      </c>
    </row>
    <row r="34" spans="1:20" ht="20.25" customHeight="1">
      <c r="A34" s="262">
        <v>22</v>
      </c>
      <c r="B34" s="263" t="s">
        <v>33</v>
      </c>
      <c r="C34" s="222">
        <f t="shared" ref="C34:O34" si="8">C27-C28-C30-C31-C32-C33</f>
        <v>0</v>
      </c>
      <c r="D34" s="222">
        <f t="shared" si="8"/>
        <v>0</v>
      </c>
      <c r="E34" s="261">
        <f t="shared" si="8"/>
        <v>-656990.4100000005</v>
      </c>
      <c r="F34" s="261">
        <f t="shared" si="8"/>
        <v>-911931.11000000034</v>
      </c>
      <c r="G34" s="261">
        <f t="shared" si="8"/>
        <v>-1227080.879999999</v>
      </c>
      <c r="H34" s="299">
        <f t="shared" si="8"/>
        <v>4038174.3600000036</v>
      </c>
      <c r="I34" s="261">
        <f t="shared" si="8"/>
        <v>-1119842.609999998</v>
      </c>
      <c r="J34" s="261">
        <f t="shared" si="8"/>
        <v>-509166.82999999885</v>
      </c>
      <c r="K34" s="261">
        <f t="shared" si="8"/>
        <v>-792268.82000000041</v>
      </c>
      <c r="L34" s="261">
        <f t="shared" si="8"/>
        <v>-1591470.5099999988</v>
      </c>
      <c r="M34" s="261">
        <f t="shared" si="8"/>
        <v>-780800.33000000019</v>
      </c>
      <c r="N34" s="261">
        <f t="shared" si="8"/>
        <v>-775498.27000000048</v>
      </c>
      <c r="O34" s="261">
        <f t="shared" si="8"/>
        <v>-4326875.4099999927</v>
      </c>
    </row>
    <row r="35" spans="1:20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32"/>
    </row>
    <row r="36" spans="1:20">
      <c r="A36" s="75"/>
      <c r="B36" s="77" t="s">
        <v>69</v>
      </c>
      <c r="C36" s="82"/>
      <c r="D36" s="82"/>
      <c r="E36" s="82">
        <v>376.95</v>
      </c>
      <c r="F36" s="82">
        <v>377.45</v>
      </c>
      <c r="G36" s="82">
        <v>379.65</v>
      </c>
      <c r="H36" s="82">
        <v>371.85</v>
      </c>
      <c r="I36" s="82">
        <v>368.05</v>
      </c>
      <c r="J36" s="82">
        <v>370.45</v>
      </c>
      <c r="K36" s="82">
        <v>369.75</v>
      </c>
      <c r="L36" s="82">
        <v>373.05</v>
      </c>
      <c r="M36" s="82">
        <v>374.15</v>
      </c>
      <c r="N36" s="82">
        <v>371.50479999999999</v>
      </c>
      <c r="O36" s="270">
        <f>SUM(M36+N36+L36+K36+J36+I36+H36+G36+F36+E36+D36+C36)/10</f>
        <v>373.28547999999995</v>
      </c>
      <c r="Q36" s="216"/>
    </row>
    <row r="37" spans="1:20" ht="15">
      <c r="A37" s="75"/>
      <c r="B37" s="143" t="s">
        <v>95</v>
      </c>
      <c r="C37" s="82"/>
      <c r="D37" s="82"/>
      <c r="E37" s="82">
        <v>2953</v>
      </c>
      <c r="F37" s="82">
        <v>2589</v>
      </c>
      <c r="G37" s="82">
        <v>2452</v>
      </c>
      <c r="H37" s="82">
        <v>2443</v>
      </c>
      <c r="I37" s="82">
        <v>2785</v>
      </c>
      <c r="J37" s="82">
        <v>2781</v>
      </c>
      <c r="K37" s="82">
        <v>2750</v>
      </c>
      <c r="L37" s="82">
        <v>3025</v>
      </c>
      <c r="M37" s="269">
        <v>2758</v>
      </c>
      <c r="N37" s="269">
        <v>2652</v>
      </c>
      <c r="O37" s="270">
        <f>SUM(E37:N37)</f>
        <v>27188</v>
      </c>
    </row>
    <row r="38" spans="1:20">
      <c r="A38" s="75"/>
      <c r="B38" s="143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30"/>
    </row>
    <row r="39" spans="1:20">
      <c r="A39" s="75"/>
      <c r="B39" s="77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130"/>
    </row>
    <row r="40" spans="1:20">
      <c r="A40" s="75"/>
      <c r="B40" s="77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30"/>
    </row>
    <row r="41" spans="1:20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</row>
    <row r="42" spans="1:20" s="27" customFormat="1" ht="15">
      <c r="A42" s="75"/>
      <c r="B42" s="273"/>
      <c r="C42" s="228"/>
      <c r="D42" s="228"/>
      <c r="G42" s="228"/>
      <c r="H42" s="228"/>
      <c r="I42" s="228"/>
      <c r="J42" s="228"/>
      <c r="K42" s="228"/>
      <c r="L42" s="228"/>
      <c r="M42" s="228"/>
      <c r="N42" s="228"/>
    </row>
    <row r="43" spans="1:20" s="27" customFormat="1" ht="15">
      <c r="A43" s="75"/>
      <c r="B43" s="273"/>
      <c r="C43" s="228"/>
      <c r="D43" s="228"/>
      <c r="G43" s="228"/>
      <c r="H43" s="228"/>
      <c r="I43" s="228"/>
      <c r="J43" s="228"/>
      <c r="K43" s="228"/>
      <c r="L43" s="228"/>
      <c r="M43" s="228"/>
      <c r="N43" s="228"/>
      <c r="O43" s="321"/>
    </row>
    <row r="44" spans="1:20">
      <c r="B44" s="226" t="s">
        <v>128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312"/>
      <c r="T44" s="322"/>
    </row>
    <row r="45" spans="1:20"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81"/>
      <c r="T45" s="322"/>
    </row>
    <row r="46" spans="1:20" ht="19.5" customHeight="1">
      <c r="B46" s="283" t="s">
        <v>146</v>
      </c>
      <c r="C46" s="284"/>
      <c r="D46" s="284"/>
      <c r="E46" s="10"/>
      <c r="F46" s="10"/>
      <c r="G46" s="284"/>
      <c r="H46" s="284"/>
      <c r="I46" s="284"/>
      <c r="J46" s="284"/>
      <c r="K46" s="228"/>
      <c r="L46" s="277"/>
      <c r="M46" s="277"/>
      <c r="N46" s="277"/>
      <c r="O46" s="281"/>
      <c r="T46" s="322"/>
    </row>
    <row r="47" spans="1:20" ht="19.5" customHeight="1">
      <c r="B47" s="280" t="s">
        <v>149</v>
      </c>
      <c r="C47" s="284"/>
      <c r="D47" s="284"/>
      <c r="E47" s="10"/>
      <c r="F47" s="10"/>
      <c r="G47" s="284"/>
      <c r="H47" s="284"/>
      <c r="I47" s="284"/>
      <c r="J47" s="284"/>
      <c r="K47" s="228"/>
      <c r="L47" s="277"/>
      <c r="M47" s="277"/>
      <c r="N47" s="277"/>
      <c r="O47" s="281"/>
    </row>
    <row r="48" spans="1:20" ht="20.25" customHeight="1">
      <c r="B48" s="280" t="s">
        <v>147</v>
      </c>
      <c r="C48" s="228"/>
      <c r="D48" s="228"/>
      <c r="G48" s="228"/>
      <c r="H48" s="228"/>
      <c r="I48" s="228"/>
      <c r="J48" s="228"/>
      <c r="K48" s="228"/>
      <c r="L48" s="277"/>
      <c r="M48" s="277"/>
      <c r="N48" s="277"/>
      <c r="O48" s="281"/>
    </row>
    <row r="49" spans="2:15" ht="20.25" customHeight="1">
      <c r="B49" s="280" t="s">
        <v>150</v>
      </c>
      <c r="C49" s="228"/>
      <c r="D49" s="228"/>
      <c r="G49" s="228"/>
      <c r="H49" s="228"/>
      <c r="I49" s="228"/>
      <c r="J49" s="228"/>
      <c r="K49" s="228"/>
      <c r="L49" s="277"/>
      <c r="M49" s="277"/>
      <c r="N49" s="277"/>
      <c r="O49" s="281"/>
    </row>
    <row r="50" spans="2:15" ht="20.25" customHeight="1">
      <c r="B50" s="280" t="s">
        <v>148</v>
      </c>
      <c r="C50" s="228"/>
      <c r="D50" s="228"/>
      <c r="G50" s="228"/>
      <c r="H50" s="228"/>
      <c r="I50" s="228"/>
      <c r="J50" s="228"/>
      <c r="K50" s="228"/>
      <c r="L50" s="277"/>
      <c r="M50" s="277"/>
      <c r="N50" s="277"/>
      <c r="O50" s="281"/>
    </row>
    <row r="51" spans="2:15" ht="15">
      <c r="B51" s="280"/>
      <c r="C51" s="228"/>
      <c r="D51" s="228"/>
      <c r="G51" s="228"/>
      <c r="H51" s="228"/>
      <c r="I51" s="228"/>
      <c r="J51" s="228"/>
      <c r="K51" s="228"/>
      <c r="L51" s="277"/>
      <c r="M51" s="277"/>
      <c r="N51" s="277"/>
      <c r="O51" s="281"/>
    </row>
    <row r="52" spans="2:15">
      <c r="B52" s="276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81"/>
    </row>
    <row r="53" spans="2:15">
      <c r="B53" s="276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81"/>
    </row>
    <row r="54" spans="2:15">
      <c r="B54" s="276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81"/>
    </row>
    <row r="55" spans="2:15">
      <c r="B55" s="276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81"/>
    </row>
    <row r="56" spans="2:15">
      <c r="B56" s="276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81"/>
    </row>
    <row r="57" spans="2:15">
      <c r="B57" s="276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81"/>
    </row>
    <row r="58" spans="2:15">
      <c r="B58" s="276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81"/>
    </row>
    <row r="59" spans="2:15">
      <c r="B59" s="276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81"/>
    </row>
    <row r="60" spans="2:15">
      <c r="B60" s="278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82"/>
    </row>
    <row r="64" spans="2:15">
      <c r="B64" s="315"/>
      <c r="G64" s="315"/>
      <c r="I64" s="316"/>
    </row>
    <row r="65" spans="2:9">
      <c r="B65" s="315"/>
      <c r="I65" s="316"/>
    </row>
  </sheetData>
  <mergeCells count="2">
    <mergeCell ref="C2:N2"/>
    <mergeCell ref="A2:B4"/>
  </mergeCells>
  <pageMargins left="0.31496062992125984" right="0.15748031496062992" top="0.35433070866141736" bottom="0.39370078740157483" header="0.31496062992125984" footer="0.31496062992125984"/>
  <pageSetup paperSize="9" scale="8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6"/>
  <sheetViews>
    <sheetView workbookViewId="0">
      <selection activeCell="P25" sqref="P25"/>
    </sheetView>
  </sheetViews>
  <sheetFormatPr defaultRowHeight="12.75"/>
  <cols>
    <col min="1" max="1" width="4.7109375" style="1" customWidth="1"/>
    <col min="2" max="2" width="38.85546875" style="27" customWidth="1"/>
    <col min="3" max="4" width="10.85546875" style="27" hidden="1" customWidth="1"/>
    <col min="5" max="5" width="9" style="27" hidden="1" customWidth="1"/>
    <col min="6" max="6" width="8.5703125" style="27" hidden="1" customWidth="1"/>
    <col min="7" max="7" width="9" style="27" hidden="1" customWidth="1"/>
    <col min="8" max="8" width="8.28515625" style="27" hidden="1" customWidth="1"/>
    <col min="9" max="9" width="8.5703125" style="27" customWidth="1"/>
    <col min="10" max="10" width="9" style="27" customWidth="1"/>
    <col min="11" max="11" width="8.28515625" style="27" customWidth="1"/>
    <col min="12" max="12" width="8.5703125" style="27" customWidth="1"/>
    <col min="13" max="13" width="9" style="27" customWidth="1"/>
    <col min="14" max="14" width="8.28515625" style="27" customWidth="1"/>
    <col min="15" max="15" width="8.5703125" style="27" customWidth="1"/>
    <col min="16" max="16" width="9" style="27" customWidth="1"/>
    <col min="17" max="17" width="8.28515625" style="27" customWidth="1"/>
    <col min="18" max="18" width="8.5703125" style="27" customWidth="1"/>
    <col min="19" max="19" width="11" style="27" customWidth="1"/>
    <col min="20" max="20" width="8.28515625" style="27" customWidth="1"/>
    <col min="21" max="21" width="8.5703125" style="27" customWidth="1"/>
    <col min="22" max="22" width="11.85546875" style="27" customWidth="1"/>
    <col min="23" max="23" width="11.140625" style="27" customWidth="1"/>
    <col min="24" max="24" width="8.5703125" style="27" customWidth="1"/>
    <col min="25" max="25" width="11.28515625" style="27" customWidth="1"/>
    <col min="26" max="26" width="9.85546875" style="27" customWidth="1"/>
    <col min="27" max="27" width="8.5703125" style="27" customWidth="1"/>
    <col min="28" max="28" width="9" style="27" customWidth="1"/>
    <col min="29" max="29" width="8.28515625" style="27" customWidth="1"/>
    <col min="30" max="30" width="8.5703125" style="27" customWidth="1"/>
    <col min="31" max="31" width="11.42578125" style="27" customWidth="1"/>
    <col min="32" max="32" width="9.28515625" style="27" customWidth="1"/>
    <col min="33" max="33" width="8.5703125" style="27" customWidth="1"/>
    <col min="34" max="34" width="11" style="27" customWidth="1"/>
    <col min="35" max="35" width="7.7109375" style="27" customWidth="1"/>
    <col min="36" max="36" width="9.85546875" style="28" customWidth="1"/>
    <col min="37" max="37" width="9" style="27" customWidth="1"/>
    <col min="38" max="38" width="6" style="29" customWidth="1"/>
    <col min="39" max="39" width="7.42578125" style="29" customWidth="1"/>
    <col min="40" max="40" width="9.140625" style="29" customWidth="1"/>
    <col min="41" max="41" width="7.85546875" style="29" customWidth="1"/>
    <col min="42" max="16384" width="9.140625" style="1"/>
  </cols>
  <sheetData>
    <row r="1" spans="1:43" ht="20.100000000000001" customHeight="1">
      <c r="A1" s="26"/>
      <c r="B1" s="27" t="str">
        <f>[2]Cover!A9</f>
        <v>Fakultná nemocnica s poliklinikou F. D. Roosevelta Banská Bystrica</v>
      </c>
      <c r="AO1" s="29" t="s">
        <v>97</v>
      </c>
      <c r="AP1" s="47"/>
    </row>
    <row r="2" spans="1:43" ht="20.100000000000001" customHeight="1">
      <c r="A2" s="330" t="s">
        <v>0</v>
      </c>
      <c r="B2" s="331"/>
      <c r="C2" s="344" t="s">
        <v>9</v>
      </c>
      <c r="D2" s="347"/>
      <c r="E2" s="348"/>
      <c r="F2" s="344" t="s">
        <v>9</v>
      </c>
      <c r="G2" s="347"/>
      <c r="H2" s="348"/>
      <c r="I2" s="344" t="s">
        <v>9</v>
      </c>
      <c r="J2" s="347"/>
      <c r="K2" s="348"/>
      <c r="L2" s="344" t="s">
        <v>9</v>
      </c>
      <c r="M2" s="347"/>
      <c r="N2" s="348"/>
      <c r="O2" s="344" t="s">
        <v>9</v>
      </c>
      <c r="P2" s="347"/>
      <c r="Q2" s="348"/>
      <c r="R2" s="344" t="s">
        <v>9</v>
      </c>
      <c r="S2" s="347"/>
      <c r="T2" s="348"/>
      <c r="U2" s="344" t="s">
        <v>9</v>
      </c>
      <c r="V2" s="351"/>
      <c r="W2" s="352"/>
      <c r="X2" s="344" t="s">
        <v>9</v>
      </c>
      <c r="Y2" s="351"/>
      <c r="Z2" s="352"/>
      <c r="AA2" s="344" t="s">
        <v>9</v>
      </c>
      <c r="AB2" s="351"/>
      <c r="AC2" s="352"/>
      <c r="AD2" s="344" t="s">
        <v>9</v>
      </c>
      <c r="AE2" s="351"/>
      <c r="AF2" s="352"/>
      <c r="AG2" s="344" t="s">
        <v>9</v>
      </c>
      <c r="AH2" s="351"/>
      <c r="AI2" s="352"/>
      <c r="AJ2" s="344" t="s">
        <v>9</v>
      </c>
      <c r="AK2" s="351"/>
      <c r="AL2" s="352"/>
      <c r="AM2" s="353" t="s">
        <v>10</v>
      </c>
      <c r="AN2" s="354"/>
      <c r="AO2" s="355"/>
    </row>
    <row r="3" spans="1:43" ht="20.100000000000001" customHeight="1">
      <c r="A3" s="332"/>
      <c r="B3" s="333"/>
      <c r="C3" s="324" t="s">
        <v>117</v>
      </c>
      <c r="D3" s="349"/>
      <c r="E3" s="350"/>
      <c r="F3" s="324" t="s">
        <v>118</v>
      </c>
      <c r="G3" s="349"/>
      <c r="H3" s="350"/>
      <c r="I3" s="324" t="s">
        <v>119</v>
      </c>
      <c r="J3" s="349"/>
      <c r="K3" s="350"/>
      <c r="L3" s="324" t="s">
        <v>120</v>
      </c>
      <c r="M3" s="349"/>
      <c r="N3" s="350"/>
      <c r="O3" s="324" t="s">
        <v>121</v>
      </c>
      <c r="P3" s="349"/>
      <c r="Q3" s="350"/>
      <c r="R3" s="324" t="s">
        <v>122</v>
      </c>
      <c r="S3" s="349"/>
      <c r="T3" s="350"/>
      <c r="U3" s="324" t="s">
        <v>123</v>
      </c>
      <c r="V3" s="325"/>
      <c r="W3" s="326"/>
      <c r="X3" s="324" t="s">
        <v>124</v>
      </c>
      <c r="Y3" s="325"/>
      <c r="Z3" s="326"/>
      <c r="AA3" s="324" t="s">
        <v>125</v>
      </c>
      <c r="AB3" s="325"/>
      <c r="AC3" s="326"/>
      <c r="AD3" s="324" t="s">
        <v>126</v>
      </c>
      <c r="AE3" s="325"/>
      <c r="AF3" s="326"/>
      <c r="AG3" s="324" t="s">
        <v>127</v>
      </c>
      <c r="AH3" s="325"/>
      <c r="AI3" s="326"/>
      <c r="AJ3" s="324" t="s">
        <v>116</v>
      </c>
      <c r="AK3" s="325"/>
      <c r="AL3" s="326"/>
      <c r="AM3" s="327" t="s">
        <v>158</v>
      </c>
      <c r="AN3" s="328"/>
      <c r="AO3" s="329"/>
    </row>
    <row r="4" spans="1:43" ht="45" customHeight="1">
      <c r="A4" s="334"/>
      <c r="B4" s="333"/>
      <c r="C4" s="214" t="s">
        <v>11</v>
      </c>
      <c r="D4" s="206" t="s">
        <v>12</v>
      </c>
      <c r="E4" s="215" t="s">
        <v>72</v>
      </c>
      <c r="F4" s="214" t="s">
        <v>11</v>
      </c>
      <c r="G4" s="206" t="s">
        <v>12</v>
      </c>
      <c r="H4" s="215" t="s">
        <v>72</v>
      </c>
      <c r="I4" s="214" t="s">
        <v>11</v>
      </c>
      <c r="J4" s="206" t="s">
        <v>12</v>
      </c>
      <c r="K4" s="215" t="s">
        <v>72</v>
      </c>
      <c r="L4" s="214" t="s">
        <v>11</v>
      </c>
      <c r="M4" s="206" t="s">
        <v>12</v>
      </c>
      <c r="N4" s="215" t="s">
        <v>72</v>
      </c>
      <c r="O4" s="214" t="s">
        <v>11</v>
      </c>
      <c r="P4" s="206" t="s">
        <v>12</v>
      </c>
      <c r="Q4" s="215" t="s">
        <v>72</v>
      </c>
      <c r="R4" s="214" t="s">
        <v>11</v>
      </c>
      <c r="S4" s="206" t="s">
        <v>12</v>
      </c>
      <c r="T4" s="215" t="s">
        <v>72</v>
      </c>
      <c r="U4" s="214" t="s">
        <v>11</v>
      </c>
      <c r="V4" s="206" t="s">
        <v>12</v>
      </c>
      <c r="W4" s="215" t="s">
        <v>72</v>
      </c>
      <c r="X4" s="214" t="s">
        <v>11</v>
      </c>
      <c r="Y4" s="206" t="s">
        <v>12</v>
      </c>
      <c r="Z4" s="215" t="s">
        <v>72</v>
      </c>
      <c r="AA4" s="214" t="s">
        <v>11</v>
      </c>
      <c r="AB4" s="206" t="s">
        <v>12</v>
      </c>
      <c r="AC4" s="215" t="s">
        <v>72</v>
      </c>
      <c r="AD4" s="214" t="s">
        <v>11</v>
      </c>
      <c r="AE4" s="206" t="s">
        <v>12</v>
      </c>
      <c r="AF4" s="215" t="s">
        <v>72</v>
      </c>
      <c r="AG4" s="214" t="s">
        <v>11</v>
      </c>
      <c r="AH4" s="206" t="s">
        <v>12</v>
      </c>
      <c r="AI4" s="215" t="s">
        <v>72</v>
      </c>
      <c r="AJ4" s="123" t="s">
        <v>11</v>
      </c>
      <c r="AK4" s="206" t="s">
        <v>12</v>
      </c>
      <c r="AL4" s="215" t="s">
        <v>72</v>
      </c>
      <c r="AM4" s="214" t="s">
        <v>11</v>
      </c>
      <c r="AN4" s="206" t="s">
        <v>12</v>
      </c>
      <c r="AO4" s="215" t="s">
        <v>72</v>
      </c>
    </row>
    <row r="5" spans="1:43" ht="20.100000000000001" customHeight="1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7"/>
      <c r="AK5" s="93"/>
      <c r="AL5" s="95"/>
      <c r="AM5" s="97"/>
      <c r="AN5" s="95"/>
      <c r="AO5" s="96"/>
    </row>
    <row r="6" spans="1:43" ht="20.100000000000001" customHeight="1">
      <c r="A6" s="30">
        <v>1</v>
      </c>
      <c r="B6" s="94" t="s">
        <v>13</v>
      </c>
      <c r="C6" s="125"/>
      <c r="D6" s="125"/>
      <c r="E6" s="133" t="e">
        <f>D6/C6</f>
        <v>#DIV/0!</v>
      </c>
      <c r="F6" s="125"/>
      <c r="G6" s="125"/>
      <c r="H6" s="133" t="e">
        <f>G6/F6</f>
        <v>#DIV/0!</v>
      </c>
      <c r="I6" s="125">
        <v>4708</v>
      </c>
      <c r="J6" s="125">
        <v>4718</v>
      </c>
      <c r="K6" s="133">
        <f>J6/I6</f>
        <v>1.0021240441801189</v>
      </c>
      <c r="L6" s="125">
        <v>4708</v>
      </c>
      <c r="M6" s="125">
        <v>4783</v>
      </c>
      <c r="N6" s="133">
        <f>M6/L6</f>
        <v>1.0159303313508921</v>
      </c>
      <c r="O6" s="125">
        <v>4708</v>
      </c>
      <c r="P6" s="125">
        <v>4345</v>
      </c>
      <c r="Q6" s="133">
        <f>P6/O6</f>
        <v>0.92289719626168221</v>
      </c>
      <c r="R6" s="125">
        <v>4708</v>
      </c>
      <c r="S6" s="125">
        <v>5256</v>
      </c>
      <c r="T6" s="133">
        <f>S6/R6</f>
        <v>1.1163976210705182</v>
      </c>
      <c r="U6" s="125">
        <v>4708</v>
      </c>
      <c r="V6" s="125">
        <v>4737</v>
      </c>
      <c r="W6" s="133">
        <f>V6/U6</f>
        <v>1.0061597281223449</v>
      </c>
      <c r="X6" s="125">
        <v>4708</v>
      </c>
      <c r="Y6" s="125">
        <v>4827</v>
      </c>
      <c r="Z6" s="133">
        <f>Y6/X6</f>
        <v>1.0252761257434155</v>
      </c>
      <c r="AA6" s="125">
        <v>4709</v>
      </c>
      <c r="AB6" s="125">
        <v>4616</v>
      </c>
      <c r="AC6" s="133">
        <f>AB6/AA6</f>
        <v>0.98025058398810783</v>
      </c>
      <c r="AD6" s="125">
        <v>4709</v>
      </c>
      <c r="AE6" s="125">
        <v>4102</v>
      </c>
      <c r="AF6" s="133">
        <f>AE6/AD6</f>
        <v>0.87109789764281165</v>
      </c>
      <c r="AG6" s="125">
        <v>4708</v>
      </c>
      <c r="AH6" s="125">
        <v>4575</v>
      </c>
      <c r="AI6" s="133">
        <f>AH6/AG6</f>
        <v>0.97175021240441806</v>
      </c>
      <c r="AJ6" s="125">
        <v>4708</v>
      </c>
      <c r="AK6" s="125">
        <v>4407</v>
      </c>
      <c r="AL6" s="133">
        <f>AK6/AJ6</f>
        <v>0.9360662701784197</v>
      </c>
      <c r="AM6" s="125">
        <f>AG6+AJ6+AD6+AA6+X6+U6+R6+O6+L6+I6+F6+C6</f>
        <v>47082</v>
      </c>
      <c r="AN6" s="125">
        <f>AB6+AE6+AH6+AK6+Y6+V6+S6+P6+M6+J6+G6+D6</f>
        <v>46366</v>
      </c>
      <c r="AO6" s="133">
        <f>AN6/AM6</f>
        <v>0.98479248969882338</v>
      </c>
    </row>
    <row r="7" spans="1:43" ht="20.100000000000001" customHeight="1">
      <c r="A7" s="30">
        <v>2</v>
      </c>
      <c r="B7" s="9" t="s">
        <v>14</v>
      </c>
      <c r="C7" s="126"/>
      <c r="D7" s="126"/>
      <c r="E7" s="133" t="e">
        <f t="shared" ref="E7:E14" si="0">D7/C7</f>
        <v>#DIV/0!</v>
      </c>
      <c r="F7" s="126"/>
      <c r="G7" s="126"/>
      <c r="H7" s="133" t="e">
        <f t="shared" ref="H7:H14" si="1">G7/F7</f>
        <v>#DIV/0!</v>
      </c>
      <c r="I7" s="126">
        <v>1125</v>
      </c>
      <c r="J7" s="126">
        <v>1596</v>
      </c>
      <c r="K7" s="133">
        <f t="shared" ref="K7:K14" si="2">J7/I7</f>
        <v>1.4186666666666667</v>
      </c>
      <c r="L7" s="126">
        <v>1125</v>
      </c>
      <c r="M7" s="126">
        <v>1271</v>
      </c>
      <c r="N7" s="133">
        <f t="shared" ref="N7:N14" si="3">M7/L7</f>
        <v>1.1297777777777778</v>
      </c>
      <c r="O7" s="126">
        <v>1125</v>
      </c>
      <c r="P7" s="126">
        <v>1302</v>
      </c>
      <c r="Q7" s="133">
        <f t="shared" ref="Q7:Q14" si="4">P7/O7</f>
        <v>1.1573333333333333</v>
      </c>
      <c r="R7" s="126">
        <v>1125</v>
      </c>
      <c r="S7" s="126">
        <v>1326</v>
      </c>
      <c r="T7" s="133">
        <f t="shared" ref="T7:T14" si="5">S7/R7</f>
        <v>1.1786666666666668</v>
      </c>
      <c r="U7" s="126">
        <v>1125</v>
      </c>
      <c r="V7" s="126">
        <v>1120</v>
      </c>
      <c r="W7" s="133">
        <f t="shared" ref="W7:W14" si="6">V7/U7</f>
        <v>0.99555555555555553</v>
      </c>
      <c r="X7" s="126">
        <v>1125</v>
      </c>
      <c r="Y7" s="126">
        <v>1402</v>
      </c>
      <c r="Z7" s="133">
        <f t="shared" ref="Z7:Z14" si="7">Y7/X7</f>
        <v>1.2462222222222221</v>
      </c>
      <c r="AA7" s="126">
        <v>1125</v>
      </c>
      <c r="AB7" s="126">
        <v>1226</v>
      </c>
      <c r="AC7" s="133">
        <f t="shared" ref="AC7:AC14" si="8">AB7/AA7</f>
        <v>1.0897777777777777</v>
      </c>
      <c r="AD7" s="126">
        <v>1125</v>
      </c>
      <c r="AE7" s="126">
        <v>1115</v>
      </c>
      <c r="AF7" s="133">
        <f t="shared" ref="AF7:AF14" si="9">AE7/AD7</f>
        <v>0.99111111111111116</v>
      </c>
      <c r="AG7" s="126">
        <v>1125</v>
      </c>
      <c r="AH7" s="126">
        <v>1142</v>
      </c>
      <c r="AI7" s="133">
        <f t="shared" ref="AI7:AI34" si="10">AH7/AG7</f>
        <v>1.0151111111111111</v>
      </c>
      <c r="AJ7" s="126">
        <v>1125</v>
      </c>
      <c r="AK7" s="126">
        <v>1113</v>
      </c>
      <c r="AL7" s="133">
        <f t="shared" ref="AL7:AL34" si="11">AK7/AJ7</f>
        <v>0.98933333333333329</v>
      </c>
      <c r="AM7" s="125">
        <f>AG7+AJ7+AD7+AA7+X7+U7+R7+O7+L7+I7+F7+C7</f>
        <v>11250</v>
      </c>
      <c r="AN7" s="125">
        <f>AB7+AE7+AH7+AK7+Y7+V7+S7+P7+M7+J7+G7+D7</f>
        <v>12613</v>
      </c>
      <c r="AO7" s="134">
        <f t="shared" ref="AO7:AO34" si="12">AN7/AM7</f>
        <v>1.1211555555555555</v>
      </c>
    </row>
    <row r="8" spans="1:43" ht="20.100000000000001" customHeight="1">
      <c r="A8" s="30">
        <v>3</v>
      </c>
      <c r="B8" s="6" t="s">
        <v>15</v>
      </c>
      <c r="C8" s="126"/>
      <c r="D8" s="126"/>
      <c r="E8" s="133" t="e">
        <f t="shared" si="0"/>
        <v>#DIV/0!</v>
      </c>
      <c r="F8" s="126"/>
      <c r="G8" s="126"/>
      <c r="H8" s="133" t="e">
        <f t="shared" si="1"/>
        <v>#DIV/0!</v>
      </c>
      <c r="I8" s="126">
        <v>367</v>
      </c>
      <c r="J8" s="126">
        <v>353</v>
      </c>
      <c r="K8" s="133">
        <f t="shared" si="2"/>
        <v>0.96185286103542234</v>
      </c>
      <c r="L8" s="126">
        <v>366</v>
      </c>
      <c r="M8" s="126">
        <v>353</v>
      </c>
      <c r="N8" s="133">
        <f t="shared" si="3"/>
        <v>0.96448087431693985</v>
      </c>
      <c r="O8" s="126">
        <v>366</v>
      </c>
      <c r="P8" s="126">
        <v>359</v>
      </c>
      <c r="Q8" s="133">
        <f t="shared" si="4"/>
        <v>0.98087431693989069</v>
      </c>
      <c r="R8" s="126">
        <v>366</v>
      </c>
      <c r="S8" s="126">
        <v>348</v>
      </c>
      <c r="T8" s="133">
        <f t="shared" si="5"/>
        <v>0.95081967213114749</v>
      </c>
      <c r="U8" s="126">
        <v>366</v>
      </c>
      <c r="V8" s="126">
        <v>316</v>
      </c>
      <c r="W8" s="133">
        <f t="shared" si="6"/>
        <v>0.86338797814207646</v>
      </c>
      <c r="X8" s="126">
        <v>367</v>
      </c>
      <c r="Y8" s="126">
        <v>440</v>
      </c>
      <c r="Z8" s="133">
        <f t="shared" si="7"/>
        <v>1.1989100817438691</v>
      </c>
      <c r="AA8" s="126">
        <v>367</v>
      </c>
      <c r="AB8" s="126">
        <v>363</v>
      </c>
      <c r="AC8" s="133">
        <f t="shared" si="8"/>
        <v>0.98910081743869205</v>
      </c>
      <c r="AD8" s="126">
        <v>367</v>
      </c>
      <c r="AE8" s="126">
        <v>265</v>
      </c>
      <c r="AF8" s="133">
        <f t="shared" si="9"/>
        <v>0.72207084468664851</v>
      </c>
      <c r="AG8" s="126">
        <v>367</v>
      </c>
      <c r="AH8" s="126">
        <v>361</v>
      </c>
      <c r="AI8" s="133">
        <f t="shared" si="10"/>
        <v>0.98365122615803813</v>
      </c>
      <c r="AJ8" s="126">
        <v>367</v>
      </c>
      <c r="AK8" s="126">
        <v>310</v>
      </c>
      <c r="AL8" s="133">
        <f t="shared" si="11"/>
        <v>0.84468664850136244</v>
      </c>
      <c r="AM8" s="125">
        <f>AG8+AJ8+AD8+AA8+X8+U8+R8+O8+L8+I8+F8+C8</f>
        <v>3666</v>
      </c>
      <c r="AN8" s="125">
        <f>AB8+AE8+AH8+AK8+Y8+V8+S8+P8+M8+J8+G8+D8</f>
        <v>3468</v>
      </c>
      <c r="AO8" s="134">
        <f t="shared" si="12"/>
        <v>0.94599018003273327</v>
      </c>
    </row>
    <row r="9" spans="1:43" ht="20.100000000000001" customHeight="1">
      <c r="A9" s="88">
        <v>4</v>
      </c>
      <c r="B9" s="118" t="s">
        <v>16</v>
      </c>
      <c r="C9" s="131">
        <f>SUM(C6:C8)</f>
        <v>0</v>
      </c>
      <c r="D9" s="131">
        <f>SUM(D6:D8)</f>
        <v>0</v>
      </c>
      <c r="E9" s="136" t="e">
        <f t="shared" si="0"/>
        <v>#DIV/0!</v>
      </c>
      <c r="F9" s="131">
        <f>SUM(F6:F8)</f>
        <v>0</v>
      </c>
      <c r="G9" s="131">
        <f>SUM(G6:G8)</f>
        <v>0</v>
      </c>
      <c r="H9" s="136" t="e">
        <f t="shared" si="1"/>
        <v>#DIV/0!</v>
      </c>
      <c r="I9" s="131">
        <f>SUM(I6:I8)</f>
        <v>6200</v>
      </c>
      <c r="J9" s="131">
        <f>SUM(J6:J8)</f>
        <v>6667</v>
      </c>
      <c r="K9" s="136">
        <f t="shared" si="2"/>
        <v>1.0753225806451614</v>
      </c>
      <c r="L9" s="131">
        <f>SUM(L6:L8)</f>
        <v>6199</v>
      </c>
      <c r="M9" s="131">
        <f>SUM(M6:M8)</f>
        <v>6407</v>
      </c>
      <c r="N9" s="136">
        <f t="shared" si="3"/>
        <v>1.0335537989998387</v>
      </c>
      <c r="O9" s="131">
        <f>SUM(O6:O8)</f>
        <v>6199</v>
      </c>
      <c r="P9" s="131">
        <f>SUM(P6:P8)</f>
        <v>6006</v>
      </c>
      <c r="Q9" s="136">
        <f t="shared" si="4"/>
        <v>0.96886594612034194</v>
      </c>
      <c r="R9" s="131">
        <f>SUM(R6:R8)</f>
        <v>6199</v>
      </c>
      <c r="S9" s="131">
        <f>SUM(S6:S8)</f>
        <v>6930</v>
      </c>
      <c r="T9" s="136">
        <f t="shared" si="5"/>
        <v>1.1179222455234716</v>
      </c>
      <c r="U9" s="131">
        <f>SUM(U6:U8)</f>
        <v>6199</v>
      </c>
      <c r="V9" s="131">
        <f>SUM(V6:V8)</f>
        <v>6173</v>
      </c>
      <c r="W9" s="136">
        <f t="shared" si="6"/>
        <v>0.99580577512502011</v>
      </c>
      <c r="X9" s="131">
        <f>SUM(X6:X8)</f>
        <v>6200</v>
      </c>
      <c r="Y9" s="131">
        <f>SUM(Y6:Y8)</f>
        <v>6669</v>
      </c>
      <c r="Z9" s="136">
        <f t="shared" si="7"/>
        <v>1.0756451612903226</v>
      </c>
      <c r="AA9" s="131">
        <f>SUM(AA6:AA8)</f>
        <v>6201</v>
      </c>
      <c r="AB9" s="131">
        <f>SUM(AB6:AB8)</f>
        <v>6205</v>
      </c>
      <c r="AC9" s="136">
        <f t="shared" si="8"/>
        <v>1.0006450572488308</v>
      </c>
      <c r="AD9" s="131">
        <f>SUM(AD6:AD8)</f>
        <v>6201</v>
      </c>
      <c r="AE9" s="131">
        <f>SUM(AE6:AE8)</f>
        <v>5482</v>
      </c>
      <c r="AF9" s="136">
        <f t="shared" si="9"/>
        <v>0.88405095952265766</v>
      </c>
      <c r="AG9" s="131">
        <f>SUM(AG6:AG8)</f>
        <v>6200</v>
      </c>
      <c r="AH9" s="131">
        <f>SUM(AH6:AH8)</f>
        <v>6078</v>
      </c>
      <c r="AI9" s="136">
        <f t="shared" si="10"/>
        <v>0.98032258064516131</v>
      </c>
      <c r="AJ9" s="131">
        <f>SUM(AJ6:AJ8)</f>
        <v>6200</v>
      </c>
      <c r="AK9" s="131">
        <f>SUM(AK6:AK8)</f>
        <v>5830</v>
      </c>
      <c r="AL9" s="136">
        <f t="shared" si="11"/>
        <v>0.94032258064516128</v>
      </c>
      <c r="AM9" s="131">
        <f>SUM(AM6:AM8)</f>
        <v>61998</v>
      </c>
      <c r="AN9" s="131">
        <f>SUM(AN6:AN8)</f>
        <v>62447</v>
      </c>
      <c r="AO9" s="136">
        <f t="shared" si="12"/>
        <v>1.0072421691022291</v>
      </c>
      <c r="AQ9" s="216"/>
    </row>
    <row r="10" spans="1:43" s="49" customFormat="1" ht="20.100000000000001" customHeight="1">
      <c r="A10" s="50">
        <v>5</v>
      </c>
      <c r="B10" s="51" t="s">
        <v>17</v>
      </c>
      <c r="C10" s="127"/>
      <c r="D10" s="51"/>
      <c r="E10" s="134" t="e">
        <f t="shared" si="0"/>
        <v>#DIV/0!</v>
      </c>
      <c r="F10" s="127"/>
      <c r="G10" s="51"/>
      <c r="H10" s="134" t="e">
        <f t="shared" si="1"/>
        <v>#DIV/0!</v>
      </c>
      <c r="I10" s="127">
        <v>724</v>
      </c>
      <c r="J10" s="126">
        <v>1088</v>
      </c>
      <c r="K10" s="134">
        <f t="shared" si="2"/>
        <v>1.5027624309392265</v>
      </c>
      <c r="L10" s="127">
        <v>723</v>
      </c>
      <c r="M10" s="51">
        <v>969</v>
      </c>
      <c r="N10" s="134">
        <f t="shared" si="3"/>
        <v>1.3402489626556016</v>
      </c>
      <c r="O10" s="127">
        <v>723</v>
      </c>
      <c r="P10" s="51">
        <v>998</v>
      </c>
      <c r="Q10" s="134">
        <f t="shared" si="4"/>
        <v>1.3803596127247579</v>
      </c>
      <c r="R10" s="127">
        <v>723</v>
      </c>
      <c r="S10" s="125">
        <v>14211</v>
      </c>
      <c r="T10" s="134">
        <f t="shared" si="5"/>
        <v>19.655601659751039</v>
      </c>
      <c r="U10" s="127">
        <v>723</v>
      </c>
      <c r="V10" s="125">
        <v>1429</v>
      </c>
      <c r="W10" s="134">
        <f t="shared" si="6"/>
        <v>1.9764868603042878</v>
      </c>
      <c r="X10" s="127">
        <v>723</v>
      </c>
      <c r="Y10" s="125">
        <v>1100</v>
      </c>
      <c r="Z10" s="134">
        <f t="shared" si="7"/>
        <v>1.5214384508990317</v>
      </c>
      <c r="AA10" s="127">
        <v>723</v>
      </c>
      <c r="AB10" s="51">
        <v>994</v>
      </c>
      <c r="AC10" s="134">
        <f t="shared" si="8"/>
        <v>1.3748271092669433</v>
      </c>
      <c r="AD10" s="127">
        <v>724</v>
      </c>
      <c r="AE10" s="125">
        <v>1028</v>
      </c>
      <c r="AF10" s="134">
        <f t="shared" si="9"/>
        <v>1.419889502762431</v>
      </c>
      <c r="AG10" s="127">
        <v>724</v>
      </c>
      <c r="AH10" s="51">
        <v>890</v>
      </c>
      <c r="AI10" s="134">
        <f t="shared" si="10"/>
        <v>1.229281767955801</v>
      </c>
      <c r="AJ10" s="127">
        <v>724</v>
      </c>
      <c r="AK10" s="125">
        <v>1009</v>
      </c>
      <c r="AL10" s="134">
        <f t="shared" si="11"/>
        <v>1.3936464088397791</v>
      </c>
      <c r="AM10" s="125">
        <f>AG10+AJ10+AD10+AA10+X10+U10+R10+O10+L10+I10+F10+C10</f>
        <v>7234</v>
      </c>
      <c r="AN10" s="125">
        <f>AB10+AE10+AH10+AK10+Y10+V10+S10+P10+M10+J10+G10+D10</f>
        <v>23716</v>
      </c>
      <c r="AO10" s="134">
        <f t="shared" si="12"/>
        <v>3.2784075200442357</v>
      </c>
    </row>
    <row r="11" spans="1:43" s="49" customFormat="1" ht="20.100000000000001" customHeight="1">
      <c r="A11" s="73">
        <v>6</v>
      </c>
      <c r="B11" s="62" t="s">
        <v>52</v>
      </c>
      <c r="C11" s="127"/>
      <c r="D11" s="62"/>
      <c r="E11" s="134" t="e">
        <f t="shared" si="0"/>
        <v>#DIV/0!</v>
      </c>
      <c r="F11" s="127"/>
      <c r="G11" s="62"/>
      <c r="H11" s="134" t="e">
        <f t="shared" si="1"/>
        <v>#DIV/0!</v>
      </c>
      <c r="I11" s="127">
        <v>0</v>
      </c>
      <c r="J11" s="62">
        <v>19</v>
      </c>
      <c r="K11" s="134" t="e">
        <f t="shared" si="2"/>
        <v>#DIV/0!</v>
      </c>
      <c r="L11" s="127">
        <v>0</v>
      </c>
      <c r="M11" s="62">
        <v>41</v>
      </c>
      <c r="N11" s="134" t="e">
        <f t="shared" si="3"/>
        <v>#DIV/0!</v>
      </c>
      <c r="O11" s="127">
        <v>0</v>
      </c>
      <c r="P11" s="62">
        <v>28</v>
      </c>
      <c r="Q11" s="134" t="e">
        <f t="shared" si="4"/>
        <v>#DIV/0!</v>
      </c>
      <c r="R11" s="127">
        <v>0</v>
      </c>
      <c r="S11" s="62">
        <v>0</v>
      </c>
      <c r="T11" s="134" t="e">
        <f t="shared" si="5"/>
        <v>#DIV/0!</v>
      </c>
      <c r="U11" s="127">
        <v>0</v>
      </c>
      <c r="V11" s="125">
        <v>17</v>
      </c>
      <c r="W11" s="134" t="e">
        <f t="shared" si="6"/>
        <v>#DIV/0!</v>
      </c>
      <c r="X11" s="127">
        <v>0</v>
      </c>
      <c r="Y11" s="125">
        <v>12</v>
      </c>
      <c r="Z11" s="134" t="e">
        <f t="shared" si="7"/>
        <v>#DIV/0!</v>
      </c>
      <c r="AA11" s="127">
        <v>0</v>
      </c>
      <c r="AB11" s="62">
        <v>22</v>
      </c>
      <c r="AC11" s="134" t="e">
        <f t="shared" si="8"/>
        <v>#DIV/0!</v>
      </c>
      <c r="AD11" s="127">
        <v>0</v>
      </c>
      <c r="AE11" s="62">
        <v>7</v>
      </c>
      <c r="AF11" s="134" t="e">
        <f t="shared" si="9"/>
        <v>#DIV/0!</v>
      </c>
      <c r="AG11" s="127">
        <v>0</v>
      </c>
      <c r="AH11" s="62">
        <v>8</v>
      </c>
      <c r="AI11" s="134" t="e">
        <f t="shared" si="10"/>
        <v>#DIV/0!</v>
      </c>
      <c r="AJ11" s="127">
        <v>0</v>
      </c>
      <c r="AK11" s="62">
        <v>6</v>
      </c>
      <c r="AL11" s="134" t="e">
        <f t="shared" si="11"/>
        <v>#DIV/0!</v>
      </c>
      <c r="AM11" s="125">
        <f>AG11+AJ11+AD11+AA11+X11+U11+R11+O11+L11+I11+F11+C11</f>
        <v>0</v>
      </c>
      <c r="AN11" s="125">
        <f>AB11+AE11+AH11+AK11+Y11+V11+S11+P11+M11+J11+G11+D11</f>
        <v>160</v>
      </c>
      <c r="AO11" s="134" t="e">
        <f t="shared" si="12"/>
        <v>#DIV/0!</v>
      </c>
      <c r="AQ11" s="217"/>
    </row>
    <row r="12" spans="1:43" s="49" customFormat="1" ht="20.100000000000001" customHeight="1">
      <c r="A12" s="73">
        <v>7</v>
      </c>
      <c r="B12" s="62" t="s">
        <v>53</v>
      </c>
      <c r="C12" s="127"/>
      <c r="D12" s="62"/>
      <c r="E12" s="134" t="e">
        <f t="shared" si="0"/>
        <v>#DIV/0!</v>
      </c>
      <c r="F12" s="127"/>
      <c r="G12" s="62"/>
      <c r="H12" s="134" t="e">
        <f t="shared" si="1"/>
        <v>#DIV/0!</v>
      </c>
      <c r="I12" s="127">
        <v>287</v>
      </c>
      <c r="J12" s="62">
        <v>236</v>
      </c>
      <c r="K12" s="134">
        <f t="shared" si="2"/>
        <v>0.82229965156794427</v>
      </c>
      <c r="L12" s="127">
        <v>287</v>
      </c>
      <c r="M12" s="62">
        <v>274</v>
      </c>
      <c r="N12" s="134">
        <f t="shared" si="3"/>
        <v>0.95470383275261328</v>
      </c>
      <c r="O12" s="127">
        <v>288</v>
      </c>
      <c r="P12" s="62">
        <v>273</v>
      </c>
      <c r="Q12" s="134">
        <f t="shared" si="4"/>
        <v>0.94791666666666663</v>
      </c>
      <c r="R12" s="127">
        <v>287</v>
      </c>
      <c r="S12" s="62">
        <v>274</v>
      </c>
      <c r="T12" s="134">
        <f t="shared" si="5"/>
        <v>0.95470383275261328</v>
      </c>
      <c r="U12" s="127">
        <v>288</v>
      </c>
      <c r="V12" s="125">
        <v>274</v>
      </c>
      <c r="W12" s="134">
        <f t="shared" si="6"/>
        <v>0.95138888888888884</v>
      </c>
      <c r="X12" s="127">
        <v>287</v>
      </c>
      <c r="Y12" s="125">
        <v>274</v>
      </c>
      <c r="Z12" s="134">
        <f t="shared" si="7"/>
        <v>0.95470383275261328</v>
      </c>
      <c r="AA12" s="127">
        <v>287</v>
      </c>
      <c r="AB12" s="62">
        <v>273</v>
      </c>
      <c r="AC12" s="134">
        <f t="shared" si="8"/>
        <v>0.95121951219512191</v>
      </c>
      <c r="AD12" s="127">
        <v>288</v>
      </c>
      <c r="AE12" s="62">
        <v>273</v>
      </c>
      <c r="AF12" s="134">
        <f t="shared" si="9"/>
        <v>0.94791666666666663</v>
      </c>
      <c r="AG12" s="127">
        <v>287</v>
      </c>
      <c r="AH12" s="62">
        <v>273</v>
      </c>
      <c r="AI12" s="134">
        <f t="shared" si="10"/>
        <v>0.95121951219512191</v>
      </c>
      <c r="AJ12" s="127">
        <v>287</v>
      </c>
      <c r="AK12" s="62">
        <v>273</v>
      </c>
      <c r="AL12" s="134">
        <f t="shared" si="11"/>
        <v>0.95121951219512191</v>
      </c>
      <c r="AM12" s="125">
        <f>AG12+AJ12+AD12+AA12+X12+U12+R12+O12+L12+I12+F12+C12</f>
        <v>2873</v>
      </c>
      <c r="AN12" s="125">
        <f>AB12+AE12+AH12+AK12+Y12+V12+S12+P12+M12+J12+G12+D12</f>
        <v>2697</v>
      </c>
      <c r="AO12" s="134">
        <f t="shared" si="12"/>
        <v>0.93873999303863553</v>
      </c>
    </row>
    <row r="13" spans="1:43" ht="19.5" customHeight="1">
      <c r="A13" s="73">
        <v>8</v>
      </c>
      <c r="B13" s="62" t="s">
        <v>54</v>
      </c>
      <c r="C13" s="126"/>
      <c r="D13" s="125"/>
      <c r="E13" s="134" t="e">
        <f t="shared" si="0"/>
        <v>#DIV/0!</v>
      </c>
      <c r="F13" s="126"/>
      <c r="G13" s="62"/>
      <c r="H13" s="134" t="e">
        <f t="shared" si="1"/>
        <v>#DIV/0!</v>
      </c>
      <c r="I13" s="126">
        <v>4</v>
      </c>
      <c r="J13" s="62">
        <v>0</v>
      </c>
      <c r="K13" s="134">
        <f t="shared" si="2"/>
        <v>0</v>
      </c>
      <c r="L13" s="126">
        <v>4</v>
      </c>
      <c r="M13" s="62">
        <v>0</v>
      </c>
      <c r="N13" s="134">
        <f t="shared" si="3"/>
        <v>0</v>
      </c>
      <c r="O13" s="126">
        <v>5</v>
      </c>
      <c r="P13" s="62">
        <v>0</v>
      </c>
      <c r="Q13" s="134">
        <f t="shared" si="4"/>
        <v>0</v>
      </c>
      <c r="R13" s="126">
        <v>4</v>
      </c>
      <c r="S13" s="62">
        <v>0</v>
      </c>
      <c r="T13" s="134">
        <f t="shared" si="5"/>
        <v>0</v>
      </c>
      <c r="U13" s="126">
        <v>4</v>
      </c>
      <c r="V13" s="125">
        <v>0</v>
      </c>
      <c r="W13" s="134">
        <f t="shared" si="6"/>
        <v>0</v>
      </c>
      <c r="X13" s="126">
        <v>4</v>
      </c>
      <c r="Y13" s="125">
        <v>1</v>
      </c>
      <c r="Z13" s="134">
        <f t="shared" si="7"/>
        <v>0.25</v>
      </c>
      <c r="AA13" s="126">
        <v>4</v>
      </c>
      <c r="AB13" s="62">
        <v>1</v>
      </c>
      <c r="AC13" s="134">
        <f t="shared" si="8"/>
        <v>0.25</v>
      </c>
      <c r="AD13" s="126">
        <v>5</v>
      </c>
      <c r="AE13" s="62">
        <v>0</v>
      </c>
      <c r="AF13" s="134">
        <f t="shared" si="9"/>
        <v>0</v>
      </c>
      <c r="AG13" s="126">
        <v>4</v>
      </c>
      <c r="AH13" s="62">
        <v>0</v>
      </c>
      <c r="AI13" s="134">
        <f t="shared" si="10"/>
        <v>0</v>
      </c>
      <c r="AJ13" s="126">
        <v>4</v>
      </c>
      <c r="AK13" s="62">
        <v>0</v>
      </c>
      <c r="AL13" s="134">
        <f t="shared" si="11"/>
        <v>0</v>
      </c>
      <c r="AM13" s="125">
        <f>AG13+AJ13+AD13+AA13+X13+U13+R13+O13+L13+I13+F13+C13</f>
        <v>42</v>
      </c>
      <c r="AN13" s="125">
        <f>AB13+AE13+AH13+AK13+Y13+V13+S13+P13+M13+J13+G13+D13</f>
        <v>2</v>
      </c>
      <c r="AO13" s="134">
        <f t="shared" si="12"/>
        <v>4.7619047619047616E-2</v>
      </c>
    </row>
    <row r="14" spans="1:43" s="232" customFormat="1" ht="20.100000000000001" customHeight="1">
      <c r="A14" s="230">
        <v>9</v>
      </c>
      <c r="B14" s="208" t="s">
        <v>18</v>
      </c>
      <c r="C14" s="209">
        <f>C9+C10+C11+C13</f>
        <v>0</v>
      </c>
      <c r="D14" s="209">
        <f>D9+D10+D11+D13</f>
        <v>0</v>
      </c>
      <c r="E14" s="231" t="e">
        <f t="shared" si="0"/>
        <v>#DIV/0!</v>
      </c>
      <c r="F14" s="209">
        <f>F9+F10+F11+F13</f>
        <v>0</v>
      </c>
      <c r="G14" s="209">
        <f>G9+G10+G11+G13</f>
        <v>0</v>
      </c>
      <c r="H14" s="231" t="e">
        <f t="shared" si="1"/>
        <v>#DIV/0!</v>
      </c>
      <c r="I14" s="209">
        <f>I9+I10+I11+I13</f>
        <v>6928</v>
      </c>
      <c r="J14" s="209">
        <f>J9+J10+J11+J13</f>
        <v>7774</v>
      </c>
      <c r="K14" s="231">
        <f t="shared" si="2"/>
        <v>1.1221131639722863</v>
      </c>
      <c r="L14" s="209">
        <f>L9+L10+L11+L13</f>
        <v>6926</v>
      </c>
      <c r="M14" s="209">
        <f>M9+M10+M11+M13</f>
        <v>7417</v>
      </c>
      <c r="N14" s="231">
        <f t="shared" si="3"/>
        <v>1.070892289922033</v>
      </c>
      <c r="O14" s="209">
        <f>O9+O10+O11+O13</f>
        <v>6927</v>
      </c>
      <c r="P14" s="209">
        <f>P9+P10+P11+P13</f>
        <v>7032</v>
      </c>
      <c r="Q14" s="231">
        <f t="shared" si="4"/>
        <v>1.0151580770896491</v>
      </c>
      <c r="R14" s="209">
        <f>R9+R10+R11+R13</f>
        <v>6926</v>
      </c>
      <c r="S14" s="209">
        <f>S9+S10+S11+S13</f>
        <v>21141</v>
      </c>
      <c r="T14" s="231">
        <f t="shared" si="5"/>
        <v>3.0524112041582443</v>
      </c>
      <c r="U14" s="209">
        <f>U9+U10+U11+U13</f>
        <v>6926</v>
      </c>
      <c r="V14" s="209">
        <f>V9+V10+V11+V13</f>
        <v>7619</v>
      </c>
      <c r="W14" s="231">
        <f t="shared" si="6"/>
        <v>1.1000577533930118</v>
      </c>
      <c r="X14" s="209">
        <f>X9+X10+X11+X13</f>
        <v>6927</v>
      </c>
      <c r="Y14" s="209">
        <f>Y9+Y10+Y11+Y13</f>
        <v>7782</v>
      </c>
      <c r="Z14" s="231">
        <f t="shared" si="7"/>
        <v>1.1234300563014292</v>
      </c>
      <c r="AA14" s="209">
        <f>AA9+AA10+AA11+AA13</f>
        <v>6928</v>
      </c>
      <c r="AB14" s="209">
        <f>AB9+AB10+AB11+AB13</f>
        <v>7222</v>
      </c>
      <c r="AC14" s="231">
        <f t="shared" si="8"/>
        <v>1.0424364896073903</v>
      </c>
      <c r="AD14" s="209">
        <f>AD9+AD10+AD11+AD13</f>
        <v>6930</v>
      </c>
      <c r="AE14" s="209">
        <f>AE9+AE10+AE11+AE13</f>
        <v>6517</v>
      </c>
      <c r="AF14" s="231">
        <f t="shared" si="9"/>
        <v>0.94040404040404035</v>
      </c>
      <c r="AG14" s="209">
        <f>AG9+AG10+AG11+AG13</f>
        <v>6928</v>
      </c>
      <c r="AH14" s="209">
        <f>AH9+AH10+AH11+AH13</f>
        <v>6976</v>
      </c>
      <c r="AI14" s="231">
        <f t="shared" si="10"/>
        <v>1.0069284064665127</v>
      </c>
      <c r="AJ14" s="209">
        <f>AJ9+AJ10+AJ11+AJ13</f>
        <v>6928</v>
      </c>
      <c r="AK14" s="209">
        <f>AK9+AK10+AK11+AK13</f>
        <v>6845</v>
      </c>
      <c r="AL14" s="231">
        <f t="shared" si="11"/>
        <v>0.98801963048498842</v>
      </c>
      <c r="AM14" s="209">
        <f>AM9+AM10+AM11+AM13</f>
        <v>69274</v>
      </c>
      <c r="AN14" s="209">
        <f>AN9+AN10+AN11+AN13</f>
        <v>86325</v>
      </c>
      <c r="AO14" s="231">
        <f t="shared" si="12"/>
        <v>1.2461385223893524</v>
      </c>
    </row>
    <row r="15" spans="1:43" ht="20.100000000000001" customHeight="1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135"/>
      <c r="AD15" s="93"/>
      <c r="AE15" s="93"/>
      <c r="AF15" s="135"/>
      <c r="AG15" s="93"/>
      <c r="AH15" s="93"/>
      <c r="AI15" s="135"/>
      <c r="AJ15" s="128"/>
      <c r="AK15" s="93"/>
      <c r="AL15" s="135"/>
      <c r="AM15" s="128"/>
      <c r="AN15" s="129"/>
      <c r="AO15" s="137"/>
    </row>
    <row r="16" spans="1:43" ht="20.100000000000001" customHeight="1">
      <c r="A16" s="30">
        <v>10</v>
      </c>
      <c r="B16" s="90" t="s">
        <v>20</v>
      </c>
      <c r="C16" s="130"/>
      <c r="D16" s="130"/>
      <c r="E16" s="133" t="e">
        <f t="shared" ref="E16:E34" si="13">D16/C16</f>
        <v>#DIV/0!</v>
      </c>
      <c r="F16" s="130"/>
      <c r="G16" s="130"/>
      <c r="H16" s="133" t="e">
        <f t="shared" ref="H16:H34" si="14">G16/F16</f>
        <v>#DIV/0!</v>
      </c>
      <c r="I16" s="130">
        <v>3575</v>
      </c>
      <c r="J16" s="130">
        <v>4045</v>
      </c>
      <c r="K16" s="133">
        <f t="shared" ref="K16:K34" si="15">J16/I16</f>
        <v>1.1314685314685315</v>
      </c>
      <c r="L16" s="130">
        <v>3575</v>
      </c>
      <c r="M16" s="130">
        <v>4153</v>
      </c>
      <c r="N16" s="133">
        <f t="shared" ref="N16:N34" si="16">M16/L16</f>
        <v>1.1616783216783217</v>
      </c>
      <c r="O16" s="130">
        <v>3575</v>
      </c>
      <c r="P16" s="130">
        <v>4054</v>
      </c>
      <c r="Q16" s="133">
        <f t="shared" ref="Q16:Q34" si="17">P16/O16</f>
        <v>1.1339860139860141</v>
      </c>
      <c r="R16" s="130">
        <v>3575</v>
      </c>
      <c r="S16" s="125">
        <v>4011</v>
      </c>
      <c r="T16" s="133">
        <f t="shared" ref="T16:T34" si="18">S16/R16</f>
        <v>1.1219580419580419</v>
      </c>
      <c r="U16" s="130">
        <v>3575</v>
      </c>
      <c r="V16" s="125">
        <v>3876</v>
      </c>
      <c r="W16" s="133">
        <f t="shared" ref="W16:W34" si="19">V16/U16</f>
        <v>1.0841958041958042</v>
      </c>
      <c r="X16" s="130">
        <v>3575</v>
      </c>
      <c r="Y16" s="125">
        <v>4014</v>
      </c>
      <c r="Z16" s="133">
        <f t="shared" ref="Z16:Z34" si="20">Y16/X16</f>
        <v>1.1227972027972029</v>
      </c>
      <c r="AA16" s="130">
        <v>3575</v>
      </c>
      <c r="AB16" s="130">
        <v>3903</v>
      </c>
      <c r="AC16" s="133">
        <f t="shared" ref="AC16:AC34" si="21">AB16/AA16</f>
        <v>1.0917482517482517</v>
      </c>
      <c r="AD16" s="130">
        <v>3575</v>
      </c>
      <c r="AE16" s="130">
        <v>3887</v>
      </c>
      <c r="AF16" s="133">
        <f t="shared" ref="AF16:AF34" si="22">AE16/AD16</f>
        <v>1.0872727272727272</v>
      </c>
      <c r="AG16" s="130">
        <v>3575</v>
      </c>
      <c r="AH16" s="130">
        <v>3790</v>
      </c>
      <c r="AI16" s="133">
        <f t="shared" si="10"/>
        <v>1.0601398601398602</v>
      </c>
      <c r="AJ16" s="130">
        <v>3575</v>
      </c>
      <c r="AK16" s="130">
        <v>3862</v>
      </c>
      <c r="AL16" s="133">
        <f t="shared" si="11"/>
        <v>1.0802797202797203</v>
      </c>
      <c r="AM16" s="125">
        <f t="shared" ref="AM16:AM21" si="23">AG16+AJ16+AD16+AA16+X16+U16+R16+O16+L16+I16+F16+C16</f>
        <v>35750</v>
      </c>
      <c r="AN16" s="125">
        <f t="shared" ref="AN16:AN21" si="24">AB16+AE16+AH16+AK16+Y16+V16+S16+P16+M16+J16+G16+D16</f>
        <v>39595</v>
      </c>
      <c r="AO16" s="133">
        <f t="shared" si="12"/>
        <v>1.1075524475524476</v>
      </c>
    </row>
    <row r="17" spans="1:43" s="49" customFormat="1" ht="16.5" customHeight="1">
      <c r="A17" s="73">
        <v>41285</v>
      </c>
      <c r="B17" s="62" t="s">
        <v>21</v>
      </c>
      <c r="C17" s="127"/>
      <c r="D17" s="62"/>
      <c r="E17" s="134" t="e">
        <f t="shared" si="13"/>
        <v>#DIV/0!</v>
      </c>
      <c r="F17" s="127"/>
      <c r="G17" s="62"/>
      <c r="H17" s="134" t="e">
        <f t="shared" si="14"/>
        <v>#DIV/0!</v>
      </c>
      <c r="I17" s="127">
        <v>784</v>
      </c>
      <c r="J17" s="130">
        <v>1015</v>
      </c>
      <c r="K17" s="134">
        <f t="shared" si="15"/>
        <v>1.2946428571428572</v>
      </c>
      <c r="L17" s="127">
        <v>783</v>
      </c>
      <c r="M17" s="127">
        <v>998</v>
      </c>
      <c r="N17" s="134">
        <f t="shared" si="16"/>
        <v>1.2745849297573435</v>
      </c>
      <c r="O17" s="127">
        <v>783</v>
      </c>
      <c r="P17" s="127">
        <v>1082</v>
      </c>
      <c r="Q17" s="134">
        <f t="shared" si="17"/>
        <v>1.3818646232439336</v>
      </c>
      <c r="R17" s="127">
        <v>783</v>
      </c>
      <c r="S17" s="125">
        <v>1037</v>
      </c>
      <c r="T17" s="134">
        <f t="shared" si="18"/>
        <v>1.3243933588761174</v>
      </c>
      <c r="U17" s="127">
        <v>783</v>
      </c>
      <c r="V17" s="125">
        <v>1009</v>
      </c>
      <c r="W17" s="134">
        <f t="shared" si="19"/>
        <v>1.2886334610472541</v>
      </c>
      <c r="X17" s="127">
        <v>783</v>
      </c>
      <c r="Y17" s="125">
        <v>1040</v>
      </c>
      <c r="Z17" s="134">
        <f t="shared" si="20"/>
        <v>1.3282247765006385</v>
      </c>
      <c r="AA17" s="82">
        <v>783</v>
      </c>
      <c r="AB17" s="62">
        <v>945</v>
      </c>
      <c r="AC17" s="134">
        <f t="shared" si="21"/>
        <v>1.2068965517241379</v>
      </c>
      <c r="AD17" s="82">
        <v>783</v>
      </c>
      <c r="AE17" s="62">
        <v>887</v>
      </c>
      <c r="AF17" s="134">
        <f t="shared" si="22"/>
        <v>1.1328224776500639</v>
      </c>
      <c r="AG17" s="82">
        <v>784</v>
      </c>
      <c r="AH17" s="82">
        <v>773</v>
      </c>
      <c r="AI17" s="134">
        <f t="shared" si="10"/>
        <v>0.98596938775510201</v>
      </c>
      <c r="AJ17" s="82">
        <v>783</v>
      </c>
      <c r="AK17" s="62">
        <v>771</v>
      </c>
      <c r="AL17" s="134">
        <f t="shared" si="11"/>
        <v>0.98467432950191569</v>
      </c>
      <c r="AM17" s="125">
        <f t="shared" si="23"/>
        <v>7832</v>
      </c>
      <c r="AN17" s="125">
        <f t="shared" si="24"/>
        <v>9557</v>
      </c>
      <c r="AO17" s="134">
        <f t="shared" si="12"/>
        <v>1.2202502553626149</v>
      </c>
      <c r="AQ17" s="217"/>
    </row>
    <row r="18" spans="1:43" s="49" customFormat="1" ht="16.5" customHeight="1">
      <c r="A18" s="73">
        <v>41316</v>
      </c>
      <c r="B18" s="62" t="s">
        <v>83</v>
      </c>
      <c r="C18" s="127"/>
      <c r="D18" s="62"/>
      <c r="E18" s="134" t="e">
        <f t="shared" si="13"/>
        <v>#DIV/0!</v>
      </c>
      <c r="F18" s="127"/>
      <c r="G18" s="62"/>
      <c r="H18" s="134" t="e">
        <f t="shared" si="14"/>
        <v>#DIV/0!</v>
      </c>
      <c r="I18" s="127">
        <v>171</v>
      </c>
      <c r="J18" s="130">
        <v>132</v>
      </c>
      <c r="K18" s="134">
        <f t="shared" si="15"/>
        <v>0.77192982456140347</v>
      </c>
      <c r="L18" s="127">
        <v>172</v>
      </c>
      <c r="M18" s="127">
        <v>150</v>
      </c>
      <c r="N18" s="134">
        <f t="shared" si="16"/>
        <v>0.87209302325581395</v>
      </c>
      <c r="O18" s="127">
        <v>172</v>
      </c>
      <c r="P18" s="127">
        <v>134</v>
      </c>
      <c r="Q18" s="134">
        <f t="shared" si="17"/>
        <v>0.77906976744186052</v>
      </c>
      <c r="R18" s="127">
        <v>172</v>
      </c>
      <c r="S18" s="125">
        <v>114</v>
      </c>
      <c r="T18" s="134">
        <f t="shared" si="18"/>
        <v>0.66279069767441856</v>
      </c>
      <c r="U18" s="127">
        <v>172</v>
      </c>
      <c r="V18" s="125">
        <v>126</v>
      </c>
      <c r="W18" s="134">
        <f t="shared" si="19"/>
        <v>0.73255813953488369</v>
      </c>
      <c r="X18" s="127">
        <v>172</v>
      </c>
      <c r="Y18" s="125">
        <v>119</v>
      </c>
      <c r="Z18" s="134">
        <f t="shared" si="20"/>
        <v>0.69186046511627908</v>
      </c>
      <c r="AA18" s="82">
        <v>172</v>
      </c>
      <c r="AB18" s="62">
        <v>96</v>
      </c>
      <c r="AC18" s="134">
        <f t="shared" si="21"/>
        <v>0.55813953488372092</v>
      </c>
      <c r="AD18" s="82">
        <v>172</v>
      </c>
      <c r="AE18" s="62">
        <v>89</v>
      </c>
      <c r="AF18" s="134">
        <f t="shared" si="22"/>
        <v>0.51744186046511631</v>
      </c>
      <c r="AG18" s="82">
        <v>171</v>
      </c>
      <c r="AH18" s="82">
        <v>81</v>
      </c>
      <c r="AI18" s="134">
        <f t="shared" si="10"/>
        <v>0.47368421052631576</v>
      </c>
      <c r="AJ18" s="82">
        <v>172</v>
      </c>
      <c r="AK18" s="62">
        <v>95</v>
      </c>
      <c r="AL18" s="134">
        <f t="shared" si="11"/>
        <v>0.55232558139534882</v>
      </c>
      <c r="AM18" s="125">
        <f t="shared" si="23"/>
        <v>1718</v>
      </c>
      <c r="AN18" s="125">
        <f t="shared" si="24"/>
        <v>1136</v>
      </c>
      <c r="AO18" s="134">
        <f t="shared" si="12"/>
        <v>0.66123399301513386</v>
      </c>
      <c r="AQ18" s="217"/>
    </row>
    <row r="19" spans="1:43" s="49" customFormat="1" ht="16.5" customHeight="1">
      <c r="A19" s="73">
        <v>41344</v>
      </c>
      <c r="B19" s="62" t="s">
        <v>84</v>
      </c>
      <c r="C19" s="127"/>
      <c r="D19" s="62"/>
      <c r="E19" s="134" t="e">
        <f t="shared" si="13"/>
        <v>#DIV/0!</v>
      </c>
      <c r="F19" s="127"/>
      <c r="G19" s="62"/>
      <c r="H19" s="134" t="e">
        <f t="shared" si="14"/>
        <v>#DIV/0!</v>
      </c>
      <c r="I19" s="127">
        <v>126</v>
      </c>
      <c r="J19" s="130">
        <v>146</v>
      </c>
      <c r="K19" s="134">
        <f t="shared" si="15"/>
        <v>1.1587301587301588</v>
      </c>
      <c r="L19" s="127">
        <v>125</v>
      </c>
      <c r="M19" s="127">
        <v>134</v>
      </c>
      <c r="N19" s="134">
        <f t="shared" si="16"/>
        <v>1.0720000000000001</v>
      </c>
      <c r="O19" s="127">
        <v>125</v>
      </c>
      <c r="P19" s="127">
        <v>147</v>
      </c>
      <c r="Q19" s="134">
        <f t="shared" si="17"/>
        <v>1.1759999999999999</v>
      </c>
      <c r="R19" s="127">
        <v>125</v>
      </c>
      <c r="S19" s="125">
        <v>154</v>
      </c>
      <c r="T19" s="134">
        <f t="shared" si="18"/>
        <v>1.232</v>
      </c>
      <c r="U19" s="127">
        <v>125</v>
      </c>
      <c r="V19" s="125">
        <v>134</v>
      </c>
      <c r="W19" s="134">
        <f t="shared" si="19"/>
        <v>1.0720000000000001</v>
      </c>
      <c r="X19" s="127">
        <v>125</v>
      </c>
      <c r="Y19" s="125">
        <v>142</v>
      </c>
      <c r="Z19" s="134">
        <f t="shared" si="20"/>
        <v>1.1359999999999999</v>
      </c>
      <c r="AA19" s="82">
        <v>125</v>
      </c>
      <c r="AB19" s="62">
        <v>132</v>
      </c>
      <c r="AC19" s="134">
        <f t="shared" si="21"/>
        <v>1.056</v>
      </c>
      <c r="AD19" s="82">
        <v>125</v>
      </c>
      <c r="AE19" s="62">
        <v>131</v>
      </c>
      <c r="AF19" s="134">
        <f t="shared" si="22"/>
        <v>1.048</v>
      </c>
      <c r="AG19" s="82">
        <v>125</v>
      </c>
      <c r="AH19" s="82">
        <v>132</v>
      </c>
      <c r="AI19" s="134">
        <f t="shared" si="10"/>
        <v>1.056</v>
      </c>
      <c r="AJ19" s="82">
        <v>125</v>
      </c>
      <c r="AK19" s="62">
        <v>140</v>
      </c>
      <c r="AL19" s="134">
        <f t="shared" si="11"/>
        <v>1.1200000000000001</v>
      </c>
      <c r="AM19" s="125">
        <f t="shared" si="23"/>
        <v>1251</v>
      </c>
      <c r="AN19" s="125">
        <f t="shared" si="24"/>
        <v>1392</v>
      </c>
      <c r="AO19" s="134">
        <f t="shared" si="12"/>
        <v>1.1127098321342925</v>
      </c>
      <c r="AQ19" s="217"/>
    </row>
    <row r="20" spans="1:43" s="49" customFormat="1" ht="16.5" customHeight="1">
      <c r="A20" s="73">
        <v>41375</v>
      </c>
      <c r="B20" s="62" t="s">
        <v>85</v>
      </c>
      <c r="C20" s="127"/>
      <c r="D20" s="62"/>
      <c r="E20" s="134" t="e">
        <f t="shared" si="13"/>
        <v>#DIV/0!</v>
      </c>
      <c r="F20" s="127"/>
      <c r="G20" s="62"/>
      <c r="H20" s="134" t="e">
        <f t="shared" si="14"/>
        <v>#DIV/0!</v>
      </c>
      <c r="I20" s="127">
        <v>1047</v>
      </c>
      <c r="J20" s="130">
        <v>1355</v>
      </c>
      <c r="K20" s="134">
        <f t="shared" si="15"/>
        <v>1.2941738299904488</v>
      </c>
      <c r="L20" s="127">
        <v>1046</v>
      </c>
      <c r="M20" s="127">
        <v>1255</v>
      </c>
      <c r="N20" s="134">
        <f t="shared" si="16"/>
        <v>1.1998087954110899</v>
      </c>
      <c r="O20" s="127">
        <v>1046</v>
      </c>
      <c r="P20" s="127">
        <v>1046</v>
      </c>
      <c r="Q20" s="134">
        <f t="shared" si="17"/>
        <v>1</v>
      </c>
      <c r="R20" s="127">
        <v>1046</v>
      </c>
      <c r="S20" s="125">
        <v>1094</v>
      </c>
      <c r="T20" s="134">
        <f t="shared" si="18"/>
        <v>1.0458891013384322</v>
      </c>
      <c r="U20" s="127">
        <v>1046</v>
      </c>
      <c r="V20" s="125">
        <v>1278</v>
      </c>
      <c r="W20" s="134">
        <f t="shared" si="19"/>
        <v>1.2217973231357553</v>
      </c>
      <c r="X20" s="127">
        <v>1046</v>
      </c>
      <c r="Y20" s="125">
        <v>1239</v>
      </c>
      <c r="Z20" s="134">
        <f t="shared" si="20"/>
        <v>1.1845124282982791</v>
      </c>
      <c r="AA20" s="82">
        <v>1047</v>
      </c>
      <c r="AB20" s="62">
        <v>1255</v>
      </c>
      <c r="AC20" s="134">
        <f t="shared" si="21"/>
        <v>1.1986628462273161</v>
      </c>
      <c r="AD20" s="82">
        <v>1047</v>
      </c>
      <c r="AE20" s="62">
        <v>1376</v>
      </c>
      <c r="AF20" s="134">
        <f t="shared" si="22"/>
        <v>1.3142311365807067</v>
      </c>
      <c r="AG20" s="82">
        <v>1047</v>
      </c>
      <c r="AH20" s="82">
        <v>1406</v>
      </c>
      <c r="AI20" s="134">
        <f t="shared" si="10"/>
        <v>1.3428844317096467</v>
      </c>
      <c r="AJ20" s="82">
        <v>1047</v>
      </c>
      <c r="AK20" s="62">
        <v>1152</v>
      </c>
      <c r="AL20" s="134">
        <f t="shared" si="11"/>
        <v>1.1002865329512894</v>
      </c>
      <c r="AM20" s="125">
        <f t="shared" si="23"/>
        <v>10465</v>
      </c>
      <c r="AN20" s="125">
        <f t="shared" si="24"/>
        <v>12456</v>
      </c>
      <c r="AO20" s="134">
        <f t="shared" si="12"/>
        <v>1.1902532250358338</v>
      </c>
      <c r="AQ20" s="217"/>
    </row>
    <row r="21" spans="1:43" s="49" customFormat="1" ht="16.5" customHeight="1">
      <c r="A21" s="73">
        <v>41405</v>
      </c>
      <c r="B21" s="62" t="s">
        <v>22</v>
      </c>
      <c r="C21" s="127"/>
      <c r="D21" s="62"/>
      <c r="E21" s="134" t="e">
        <f t="shared" si="13"/>
        <v>#DIV/0!</v>
      </c>
      <c r="F21" s="127"/>
      <c r="G21" s="62"/>
      <c r="H21" s="134" t="e">
        <f t="shared" si="14"/>
        <v>#DIV/0!</v>
      </c>
      <c r="I21" s="127">
        <v>100</v>
      </c>
      <c r="J21" s="130">
        <v>80</v>
      </c>
      <c r="K21" s="134">
        <f t="shared" si="15"/>
        <v>0.8</v>
      </c>
      <c r="L21" s="127">
        <v>100</v>
      </c>
      <c r="M21" s="127">
        <v>155</v>
      </c>
      <c r="N21" s="134">
        <f t="shared" si="16"/>
        <v>1.55</v>
      </c>
      <c r="O21" s="127">
        <v>100</v>
      </c>
      <c r="P21" s="127">
        <v>199</v>
      </c>
      <c r="Q21" s="134">
        <f t="shared" si="17"/>
        <v>1.99</v>
      </c>
      <c r="R21" s="127">
        <v>100</v>
      </c>
      <c r="S21" s="125">
        <v>122</v>
      </c>
      <c r="T21" s="134">
        <f t="shared" si="18"/>
        <v>1.22</v>
      </c>
      <c r="U21" s="127">
        <v>100</v>
      </c>
      <c r="V21" s="125">
        <v>115</v>
      </c>
      <c r="W21" s="134">
        <f t="shared" si="19"/>
        <v>1.1499999999999999</v>
      </c>
      <c r="X21" s="127">
        <v>100</v>
      </c>
      <c r="Y21" s="125">
        <v>109</v>
      </c>
      <c r="Z21" s="134">
        <f t="shared" si="20"/>
        <v>1.0900000000000001</v>
      </c>
      <c r="AA21" s="82">
        <v>100</v>
      </c>
      <c r="AB21" s="62">
        <v>181</v>
      </c>
      <c r="AC21" s="134">
        <f t="shared" si="21"/>
        <v>1.81</v>
      </c>
      <c r="AD21" s="82">
        <v>100</v>
      </c>
      <c r="AE21" s="62">
        <v>62</v>
      </c>
      <c r="AF21" s="134">
        <f t="shared" si="22"/>
        <v>0.62</v>
      </c>
      <c r="AG21" s="82">
        <v>100</v>
      </c>
      <c r="AH21" s="82">
        <v>100</v>
      </c>
      <c r="AI21" s="134">
        <f t="shared" si="10"/>
        <v>1</v>
      </c>
      <c r="AJ21" s="82">
        <v>100</v>
      </c>
      <c r="AK21" s="62">
        <v>48</v>
      </c>
      <c r="AL21" s="134">
        <f t="shared" si="11"/>
        <v>0.48</v>
      </c>
      <c r="AM21" s="125">
        <f t="shared" si="23"/>
        <v>1000</v>
      </c>
      <c r="AN21" s="125">
        <f t="shared" si="24"/>
        <v>1171</v>
      </c>
      <c r="AO21" s="134">
        <f t="shared" si="12"/>
        <v>1.171</v>
      </c>
      <c r="AQ21" s="217"/>
    </row>
    <row r="22" spans="1:43" ht="16.5" customHeight="1">
      <c r="A22" s="87">
        <v>11</v>
      </c>
      <c r="B22" s="156" t="s">
        <v>23</v>
      </c>
      <c r="C22" s="139">
        <f>C17+C18+C19+C20+C21</f>
        <v>0</v>
      </c>
      <c r="D22" s="139">
        <f>D17+D18+D19+D20+D21</f>
        <v>0</v>
      </c>
      <c r="E22" s="157" t="e">
        <f t="shared" si="13"/>
        <v>#DIV/0!</v>
      </c>
      <c r="F22" s="139">
        <f>F17+F18+F19+F20+F21</f>
        <v>0</v>
      </c>
      <c r="G22" s="139">
        <f>G17+G18+G19+G20+G21</f>
        <v>0</v>
      </c>
      <c r="H22" s="157" t="e">
        <f t="shared" si="14"/>
        <v>#DIV/0!</v>
      </c>
      <c r="I22" s="139">
        <f>I17+I18+I19+I20+I21</f>
        <v>2228</v>
      </c>
      <c r="J22" s="139">
        <f>J17+J18+J19+J20+J21</f>
        <v>2728</v>
      </c>
      <c r="K22" s="157">
        <f t="shared" si="15"/>
        <v>1.2244165170556554</v>
      </c>
      <c r="L22" s="139">
        <f>L17+L18+L19+L20+L21</f>
        <v>2226</v>
      </c>
      <c r="M22" s="139">
        <f>M17+M18+M19+M20+M21</f>
        <v>2692</v>
      </c>
      <c r="N22" s="157">
        <f t="shared" si="16"/>
        <v>1.2093441150044923</v>
      </c>
      <c r="O22" s="139">
        <f>O17+O18+O19+O20+O21</f>
        <v>2226</v>
      </c>
      <c r="P22" s="139">
        <f>P17+P18+P19+P20+P21</f>
        <v>2608</v>
      </c>
      <c r="Q22" s="157">
        <f t="shared" si="17"/>
        <v>1.1716082659478886</v>
      </c>
      <c r="R22" s="139">
        <f>R17+R18+R19+R20+R21</f>
        <v>2226</v>
      </c>
      <c r="S22" s="139">
        <f>S17+S18+S19+S20+S21</f>
        <v>2521</v>
      </c>
      <c r="T22" s="157">
        <f t="shared" si="18"/>
        <v>1.132524707996406</v>
      </c>
      <c r="U22" s="139">
        <f>U17+U18+U19+U20+U21</f>
        <v>2226</v>
      </c>
      <c r="V22" s="139">
        <f>V17+V18+V19+V20+V21</f>
        <v>2662</v>
      </c>
      <c r="W22" s="157">
        <f t="shared" si="19"/>
        <v>1.1958670260557054</v>
      </c>
      <c r="X22" s="139">
        <f>X17+X18+X19+X20+X21</f>
        <v>2226</v>
      </c>
      <c r="Y22" s="139">
        <f>Y17+Y18+Y19+Y20+Y21</f>
        <v>2649</v>
      </c>
      <c r="Z22" s="157">
        <f t="shared" si="20"/>
        <v>1.1900269541778976</v>
      </c>
      <c r="AA22" s="139">
        <f>AA17+AA18+AA19+AA20+AA21</f>
        <v>2227</v>
      </c>
      <c r="AB22" s="139">
        <f>AB17+AB18+AB19+AB20+AB21</f>
        <v>2609</v>
      </c>
      <c r="AC22" s="157">
        <f t="shared" si="21"/>
        <v>1.1715312079030085</v>
      </c>
      <c r="AD22" s="139">
        <f>AD17+AD18+AD19+AD20+AD21</f>
        <v>2227</v>
      </c>
      <c r="AE22" s="139">
        <f>AE17+AE18+AE19+AE20+AE21</f>
        <v>2545</v>
      </c>
      <c r="AF22" s="157">
        <f t="shared" si="22"/>
        <v>1.1427929950606197</v>
      </c>
      <c r="AG22" s="139">
        <f>AG17+AG18+AG19+AG20+AG21</f>
        <v>2227</v>
      </c>
      <c r="AH22" s="139">
        <f>AH17+AH18+AH19+AH20+AH21</f>
        <v>2492</v>
      </c>
      <c r="AI22" s="157">
        <f t="shared" si="10"/>
        <v>1.1189941625505164</v>
      </c>
      <c r="AJ22" s="139">
        <f>AJ17+AJ18+AJ19+AJ20+AJ21</f>
        <v>2227</v>
      </c>
      <c r="AK22" s="139">
        <f>AK17+AK18+AK19+AK20+AK21</f>
        <v>2206</v>
      </c>
      <c r="AL22" s="157">
        <f t="shared" si="11"/>
        <v>0.9905702739110912</v>
      </c>
      <c r="AM22" s="139">
        <f>AM17+AM18+AM19+AM20+AM21</f>
        <v>22266</v>
      </c>
      <c r="AN22" s="139">
        <f>AN17+AN18+AN19+AN20+AN21</f>
        <v>25712</v>
      </c>
      <c r="AO22" s="157">
        <f t="shared" si="12"/>
        <v>1.1547651127279259</v>
      </c>
    </row>
    <row r="23" spans="1:43" ht="16.5" customHeight="1">
      <c r="A23" s="30">
        <v>12</v>
      </c>
      <c r="B23" s="33" t="s">
        <v>24</v>
      </c>
      <c r="C23" s="82"/>
      <c r="D23" s="82"/>
      <c r="E23" s="134" t="e">
        <f t="shared" si="13"/>
        <v>#DIV/0!</v>
      </c>
      <c r="F23" s="82"/>
      <c r="G23" s="82"/>
      <c r="H23" s="134" t="e">
        <f t="shared" si="14"/>
        <v>#DIV/0!</v>
      </c>
      <c r="I23" s="82">
        <v>200</v>
      </c>
      <c r="J23" s="82">
        <v>187</v>
      </c>
      <c r="K23" s="134">
        <f t="shared" si="15"/>
        <v>0.93500000000000005</v>
      </c>
      <c r="L23" s="82">
        <v>200</v>
      </c>
      <c r="M23" s="82">
        <v>159</v>
      </c>
      <c r="N23" s="134">
        <f t="shared" si="16"/>
        <v>0.79500000000000004</v>
      </c>
      <c r="O23" s="82">
        <v>200</v>
      </c>
      <c r="P23" s="82">
        <v>149</v>
      </c>
      <c r="Q23" s="134">
        <f t="shared" si="17"/>
        <v>0.745</v>
      </c>
      <c r="R23" s="82">
        <v>200</v>
      </c>
      <c r="S23" s="82">
        <v>204</v>
      </c>
      <c r="T23" s="134">
        <f t="shared" si="18"/>
        <v>1.02</v>
      </c>
      <c r="U23" s="82">
        <v>200</v>
      </c>
      <c r="V23" s="82">
        <v>150</v>
      </c>
      <c r="W23" s="134">
        <f t="shared" si="19"/>
        <v>0.75</v>
      </c>
      <c r="X23" s="82">
        <v>200</v>
      </c>
      <c r="Y23" s="82">
        <v>153</v>
      </c>
      <c r="Z23" s="134">
        <f t="shared" si="20"/>
        <v>0.76500000000000001</v>
      </c>
      <c r="AA23" s="82">
        <v>200</v>
      </c>
      <c r="AB23" s="82">
        <v>172</v>
      </c>
      <c r="AC23" s="134">
        <f t="shared" si="21"/>
        <v>0.86</v>
      </c>
      <c r="AD23" s="82">
        <v>200</v>
      </c>
      <c r="AE23" s="82">
        <v>233</v>
      </c>
      <c r="AF23" s="134">
        <f t="shared" si="22"/>
        <v>1.165</v>
      </c>
      <c r="AG23" s="82">
        <v>200</v>
      </c>
      <c r="AH23" s="82">
        <v>246</v>
      </c>
      <c r="AI23" s="134">
        <f t="shared" si="10"/>
        <v>1.23</v>
      </c>
      <c r="AJ23" s="82">
        <v>200</v>
      </c>
      <c r="AK23" s="82">
        <v>257</v>
      </c>
      <c r="AL23" s="134">
        <f t="shared" si="11"/>
        <v>1.2849999999999999</v>
      </c>
      <c r="AM23" s="125">
        <f>AG23+AJ23+AD23+AA23+X23+U23+R23+O23+L23+I23+F23+C23</f>
        <v>2000</v>
      </c>
      <c r="AN23" s="125">
        <f>AB23+AE23+AH23+AK23+Y23+V23+S23+P23+M23+J23+G23+D23</f>
        <v>1910</v>
      </c>
      <c r="AO23" s="134">
        <f t="shared" si="12"/>
        <v>0.95499999999999996</v>
      </c>
    </row>
    <row r="24" spans="1:43" ht="16.5" customHeight="1">
      <c r="A24" s="30">
        <v>13</v>
      </c>
      <c r="B24" s="32" t="s">
        <v>25</v>
      </c>
      <c r="C24" s="82"/>
      <c r="D24" s="82"/>
      <c r="E24" s="134" t="e">
        <f t="shared" si="13"/>
        <v>#DIV/0!</v>
      </c>
      <c r="F24" s="82"/>
      <c r="G24" s="82"/>
      <c r="H24" s="134" t="e">
        <f t="shared" si="14"/>
        <v>#DIV/0!</v>
      </c>
      <c r="I24" s="82">
        <v>117</v>
      </c>
      <c r="J24" s="82">
        <v>121</v>
      </c>
      <c r="K24" s="134">
        <f t="shared" si="15"/>
        <v>1.0341880341880343</v>
      </c>
      <c r="L24" s="82">
        <v>117</v>
      </c>
      <c r="M24" s="82">
        <v>134</v>
      </c>
      <c r="N24" s="134">
        <f t="shared" si="16"/>
        <v>1.1452991452991452</v>
      </c>
      <c r="O24" s="82">
        <v>116</v>
      </c>
      <c r="P24" s="82">
        <v>140</v>
      </c>
      <c r="Q24" s="134">
        <f t="shared" si="17"/>
        <v>1.2068965517241379</v>
      </c>
      <c r="R24" s="82">
        <v>117</v>
      </c>
      <c r="S24" s="82">
        <v>92</v>
      </c>
      <c r="T24" s="134">
        <f t="shared" si="18"/>
        <v>0.78632478632478631</v>
      </c>
      <c r="U24" s="82">
        <v>117</v>
      </c>
      <c r="V24" s="82">
        <v>251</v>
      </c>
      <c r="W24" s="134">
        <f t="shared" si="19"/>
        <v>2.1452991452991452</v>
      </c>
      <c r="X24" s="82">
        <v>116</v>
      </c>
      <c r="Y24" s="82">
        <v>142</v>
      </c>
      <c r="Z24" s="134">
        <f t="shared" si="20"/>
        <v>1.2241379310344827</v>
      </c>
      <c r="AA24" s="82">
        <v>117</v>
      </c>
      <c r="AB24" s="82">
        <v>106</v>
      </c>
      <c r="AC24" s="134">
        <f t="shared" si="21"/>
        <v>0.90598290598290598</v>
      </c>
      <c r="AD24" s="82">
        <v>117</v>
      </c>
      <c r="AE24" s="82">
        <v>121</v>
      </c>
      <c r="AF24" s="134">
        <f t="shared" si="22"/>
        <v>1.0341880341880343</v>
      </c>
      <c r="AG24" s="82">
        <v>116</v>
      </c>
      <c r="AH24" s="82">
        <v>110</v>
      </c>
      <c r="AI24" s="134">
        <f t="shared" si="10"/>
        <v>0.94827586206896552</v>
      </c>
      <c r="AJ24" s="82">
        <v>117</v>
      </c>
      <c r="AK24" s="82">
        <v>90</v>
      </c>
      <c r="AL24" s="134">
        <f t="shared" si="11"/>
        <v>0.76923076923076927</v>
      </c>
      <c r="AM24" s="125">
        <f>AG24+AJ24+AD24+AA24+X24+U24+R24+O24+L24+I24+F24+C24</f>
        <v>1167</v>
      </c>
      <c r="AN24" s="125">
        <f>AB24+AE24+AH24+AK24+Y24+V24+S24+P24+M24+J24+G24+D24</f>
        <v>1307</v>
      </c>
      <c r="AO24" s="134">
        <f t="shared" si="12"/>
        <v>1.1199657240788345</v>
      </c>
    </row>
    <row r="25" spans="1:43" ht="16.5" customHeight="1">
      <c r="A25" s="30">
        <v>14</v>
      </c>
      <c r="B25" s="32" t="s">
        <v>26</v>
      </c>
      <c r="C25" s="82"/>
      <c r="D25" s="82"/>
      <c r="E25" s="134" t="e">
        <f t="shared" si="13"/>
        <v>#DIV/0!</v>
      </c>
      <c r="F25" s="82"/>
      <c r="G25" s="82"/>
      <c r="H25" s="134" t="e">
        <f t="shared" si="14"/>
        <v>#DIV/0!</v>
      </c>
      <c r="I25" s="82">
        <v>772</v>
      </c>
      <c r="J25" s="82">
        <v>1181</v>
      </c>
      <c r="K25" s="134">
        <f t="shared" si="15"/>
        <v>1.5297927461139897</v>
      </c>
      <c r="L25" s="82">
        <v>772</v>
      </c>
      <c r="M25" s="82">
        <v>1039</v>
      </c>
      <c r="N25" s="134">
        <f t="shared" si="16"/>
        <v>1.3458549222797926</v>
      </c>
      <c r="O25" s="82">
        <v>772</v>
      </c>
      <c r="P25" s="82">
        <v>1157</v>
      </c>
      <c r="Q25" s="134">
        <f t="shared" si="17"/>
        <v>1.4987046632124352</v>
      </c>
      <c r="R25" s="82">
        <v>771</v>
      </c>
      <c r="S25" s="82">
        <v>10072</v>
      </c>
      <c r="T25" s="134">
        <f t="shared" si="18"/>
        <v>13.06355382619974</v>
      </c>
      <c r="U25" s="82">
        <v>772</v>
      </c>
      <c r="V25" s="82">
        <v>1658</v>
      </c>
      <c r="W25" s="134">
        <f t="shared" si="19"/>
        <v>2.1476683937823835</v>
      </c>
      <c r="X25" s="82">
        <v>772</v>
      </c>
      <c r="Y25" s="82">
        <v>1179</v>
      </c>
      <c r="Z25" s="134">
        <f t="shared" si="20"/>
        <v>1.5272020725388602</v>
      </c>
      <c r="AA25" s="82">
        <v>772</v>
      </c>
      <c r="AB25" s="82">
        <v>1081</v>
      </c>
      <c r="AC25" s="134">
        <f t="shared" si="21"/>
        <v>1.400259067357513</v>
      </c>
      <c r="AD25" s="82">
        <v>771</v>
      </c>
      <c r="AE25" s="82">
        <v>1071</v>
      </c>
      <c r="AF25" s="134">
        <f t="shared" si="22"/>
        <v>1.3891050583657587</v>
      </c>
      <c r="AG25" s="82">
        <v>772</v>
      </c>
      <c r="AH25" s="82">
        <v>974</v>
      </c>
      <c r="AI25" s="134">
        <f t="shared" si="10"/>
        <v>1.2616580310880829</v>
      </c>
      <c r="AJ25" s="82">
        <v>772</v>
      </c>
      <c r="AK25" s="82">
        <v>1072</v>
      </c>
      <c r="AL25" s="134">
        <f t="shared" si="11"/>
        <v>1.3886010362694301</v>
      </c>
      <c r="AM25" s="125">
        <f>AG25+AJ25+AD25+AA25+X25+U25+R25+O25+L25+I25+F25+C25</f>
        <v>7718</v>
      </c>
      <c r="AN25" s="125">
        <f>AB25+AE25+AH25+AK25+Y25+V25+S25+P25+M25+J25+G25+D25</f>
        <v>20484</v>
      </c>
      <c r="AO25" s="134">
        <f t="shared" si="12"/>
        <v>2.6540554547810316</v>
      </c>
    </row>
    <row r="26" spans="1:43" s="234" customFormat="1" ht="16.5" customHeight="1">
      <c r="A26" s="233">
        <v>15</v>
      </c>
      <c r="B26" s="211" t="s">
        <v>27</v>
      </c>
      <c r="C26" s="212">
        <f>C16+C22+C23+C24+C25</f>
        <v>0</v>
      </c>
      <c r="D26" s="212">
        <f>D16+D22+D23+D24+D25</f>
        <v>0</v>
      </c>
      <c r="E26" s="213" t="e">
        <f t="shared" si="13"/>
        <v>#DIV/0!</v>
      </c>
      <c r="F26" s="212">
        <f>F16+F22+F23+F24+F25</f>
        <v>0</v>
      </c>
      <c r="G26" s="212">
        <f>G16+G22+G23+G24+G25</f>
        <v>0</v>
      </c>
      <c r="H26" s="213" t="e">
        <f t="shared" si="14"/>
        <v>#DIV/0!</v>
      </c>
      <c r="I26" s="212">
        <f>I16+I22+I23+I24+I25</f>
        <v>6892</v>
      </c>
      <c r="J26" s="212">
        <f>J16+J22+J23+J24+J25</f>
        <v>8262</v>
      </c>
      <c r="K26" s="213">
        <f t="shared" si="15"/>
        <v>1.1987811955890888</v>
      </c>
      <c r="L26" s="212">
        <f>L16+L22+L23+L24+L25</f>
        <v>6890</v>
      </c>
      <c r="M26" s="212">
        <f>M16+M22+M23+M24+M25</f>
        <v>8177</v>
      </c>
      <c r="N26" s="213">
        <f t="shared" si="16"/>
        <v>1.1867924528301887</v>
      </c>
      <c r="O26" s="212">
        <f>O16+O22+O23+O24+O25</f>
        <v>6889</v>
      </c>
      <c r="P26" s="212">
        <f>P16+P22+P23+P24+P25</f>
        <v>8108</v>
      </c>
      <c r="Q26" s="213">
        <f t="shared" si="17"/>
        <v>1.1769487588909857</v>
      </c>
      <c r="R26" s="212">
        <f>R16+R22+R23+R24+R25</f>
        <v>6889</v>
      </c>
      <c r="S26" s="212">
        <f>S16+S22+S23+S24+S25</f>
        <v>16900</v>
      </c>
      <c r="T26" s="213">
        <f t="shared" si="18"/>
        <v>2.4531862389316301</v>
      </c>
      <c r="U26" s="212">
        <f>U16+U22+U23+U24+U25</f>
        <v>6890</v>
      </c>
      <c r="V26" s="212">
        <f>V16+V22+V23+V24+V25</f>
        <v>8597</v>
      </c>
      <c r="W26" s="213">
        <f t="shared" si="19"/>
        <v>1.2477503628447024</v>
      </c>
      <c r="X26" s="212">
        <f>X16+X22+X23+X24+X25</f>
        <v>6889</v>
      </c>
      <c r="Y26" s="212">
        <f>Y16+Y22+Y23+Y24+Y25</f>
        <v>8137</v>
      </c>
      <c r="Z26" s="213">
        <f t="shared" si="20"/>
        <v>1.1811583684134126</v>
      </c>
      <c r="AA26" s="212">
        <f>AA16+AA22+AA23+AA24+AA25</f>
        <v>6891</v>
      </c>
      <c r="AB26" s="212">
        <f>AB16+AB22+AB23+AB24+AB25</f>
        <v>7871</v>
      </c>
      <c r="AC26" s="213">
        <f t="shared" si="21"/>
        <v>1.1422144826585401</v>
      </c>
      <c r="AD26" s="212">
        <f>AD16+AD22+AD23+AD24+AD25</f>
        <v>6890</v>
      </c>
      <c r="AE26" s="212">
        <f>AE16+AE22+AE23+AE24+AE25</f>
        <v>7857</v>
      </c>
      <c r="AF26" s="213">
        <f t="shared" si="22"/>
        <v>1.1403483309143687</v>
      </c>
      <c r="AG26" s="212">
        <f>AG16+AG22+AG23+AG24+AG25</f>
        <v>6890</v>
      </c>
      <c r="AH26" s="212">
        <f>AH16+AH22+AH23+AH24+AH25</f>
        <v>7612</v>
      </c>
      <c r="AI26" s="213">
        <f t="shared" si="10"/>
        <v>1.1047895500725688</v>
      </c>
      <c r="AJ26" s="212">
        <f>AJ16+AJ22+AJ23+AJ24+AJ25</f>
        <v>6891</v>
      </c>
      <c r="AK26" s="212">
        <f>AK16+AK22+AK23+AK24+AK25</f>
        <v>7487</v>
      </c>
      <c r="AL26" s="213">
        <f t="shared" si="11"/>
        <v>1.0864896241474387</v>
      </c>
      <c r="AM26" s="212">
        <f>AM16+AM22+AM23+AM24+AM25</f>
        <v>68901</v>
      </c>
      <c r="AN26" s="212">
        <f>AN16+AN22+AN23+AN24+AN25</f>
        <v>89008</v>
      </c>
      <c r="AO26" s="213">
        <f t="shared" si="12"/>
        <v>1.291824501821454</v>
      </c>
    </row>
    <row r="27" spans="1:43" ht="25.5" customHeight="1">
      <c r="A27" s="119">
        <v>16</v>
      </c>
      <c r="B27" s="120" t="s">
        <v>28</v>
      </c>
      <c r="C27" s="218">
        <f>SUM(C14-C26)</f>
        <v>0</v>
      </c>
      <c r="D27" s="219">
        <f>SUM(D14-D26)</f>
        <v>0</v>
      </c>
      <c r="E27" s="141" t="e">
        <f t="shared" si="13"/>
        <v>#DIV/0!</v>
      </c>
      <c r="F27" s="218">
        <f>SUM(F14-F26)</f>
        <v>0</v>
      </c>
      <c r="G27" s="219">
        <f>SUM(G14-G26)</f>
        <v>0</v>
      </c>
      <c r="H27" s="141" t="e">
        <f t="shared" si="14"/>
        <v>#DIV/0!</v>
      </c>
      <c r="I27" s="140">
        <f>SUM(I14-I26)</f>
        <v>36</v>
      </c>
      <c r="J27" s="219">
        <f>SUM(J14-J26)</f>
        <v>-488</v>
      </c>
      <c r="K27" s="141">
        <f t="shared" si="15"/>
        <v>-13.555555555555555</v>
      </c>
      <c r="L27" s="140">
        <f>SUM(L14-L26)</f>
        <v>36</v>
      </c>
      <c r="M27" s="219">
        <f>SUM(M14-M26)</f>
        <v>-760</v>
      </c>
      <c r="N27" s="141">
        <f t="shared" si="16"/>
        <v>-21.111111111111111</v>
      </c>
      <c r="O27" s="140">
        <f>SUM(O14-O26)</f>
        <v>38</v>
      </c>
      <c r="P27" s="219">
        <f>SUM(P14-P26)</f>
        <v>-1076</v>
      </c>
      <c r="Q27" s="141">
        <f t="shared" si="17"/>
        <v>-28.315789473684209</v>
      </c>
      <c r="R27" s="140">
        <f>SUM(R14-R26)</f>
        <v>37</v>
      </c>
      <c r="S27" s="301">
        <f>SUM(S14-S26)</f>
        <v>4241</v>
      </c>
      <c r="T27" s="141">
        <f t="shared" si="18"/>
        <v>114.62162162162163</v>
      </c>
      <c r="U27" s="140">
        <f>SUM(U14-U26)</f>
        <v>36</v>
      </c>
      <c r="V27" s="219">
        <f>SUM(V14-V26)</f>
        <v>-978</v>
      </c>
      <c r="W27" s="141">
        <f t="shared" si="19"/>
        <v>-27.166666666666668</v>
      </c>
      <c r="X27" s="140">
        <f>SUM(X14-X26)</f>
        <v>38</v>
      </c>
      <c r="Y27" s="219">
        <f>SUM(Y14-Y26)</f>
        <v>-355</v>
      </c>
      <c r="Z27" s="141">
        <f t="shared" si="20"/>
        <v>-9.3421052631578956</v>
      </c>
      <c r="AA27" s="140">
        <f>SUM(AA14-AA26)</f>
        <v>37</v>
      </c>
      <c r="AB27" s="219">
        <f>SUM(AB14-AB26)</f>
        <v>-649</v>
      </c>
      <c r="AC27" s="141">
        <f t="shared" si="21"/>
        <v>-17.54054054054054</v>
      </c>
      <c r="AD27" s="140">
        <f>SUM(AD14-AD26)</f>
        <v>40</v>
      </c>
      <c r="AE27" s="219">
        <f>SUM(AE14-AE26)</f>
        <v>-1340</v>
      </c>
      <c r="AF27" s="141">
        <f t="shared" si="22"/>
        <v>-33.5</v>
      </c>
      <c r="AG27" s="140">
        <f>SUM(AG14-AG26)</f>
        <v>38</v>
      </c>
      <c r="AH27" s="219">
        <f>SUM(AH14-AH26)</f>
        <v>-636</v>
      </c>
      <c r="AI27" s="141">
        <f t="shared" si="10"/>
        <v>-16.736842105263158</v>
      </c>
      <c r="AJ27" s="140">
        <f>SUM(AJ14-AJ26)</f>
        <v>37</v>
      </c>
      <c r="AK27" s="219">
        <f>SUM(AK14-AK26)</f>
        <v>-642</v>
      </c>
      <c r="AL27" s="141">
        <f t="shared" si="11"/>
        <v>-17.351351351351351</v>
      </c>
      <c r="AM27" s="218">
        <f>SUM(AM14-AM26)</f>
        <v>373</v>
      </c>
      <c r="AN27" s="219">
        <f>SUM(AN14-AN26)</f>
        <v>-2683</v>
      </c>
      <c r="AO27" s="141">
        <f t="shared" si="12"/>
        <v>-7.1930294906166221</v>
      </c>
    </row>
    <row r="28" spans="1:43" ht="16.5" customHeight="1">
      <c r="A28" s="52">
        <v>40925</v>
      </c>
      <c r="B28" s="35" t="s">
        <v>29</v>
      </c>
      <c r="C28" s="82"/>
      <c r="D28" s="220"/>
      <c r="E28" s="134" t="e">
        <f t="shared" si="13"/>
        <v>#DIV/0!</v>
      </c>
      <c r="F28" s="82"/>
      <c r="G28" s="220"/>
      <c r="H28" s="134" t="e">
        <f t="shared" si="14"/>
        <v>#DIV/0!</v>
      </c>
      <c r="I28" s="82">
        <v>203</v>
      </c>
      <c r="J28" s="220">
        <v>167</v>
      </c>
      <c r="K28" s="134">
        <f t="shared" si="15"/>
        <v>0.82266009852216748</v>
      </c>
      <c r="L28" s="82">
        <v>203</v>
      </c>
      <c r="M28" s="220">
        <v>150</v>
      </c>
      <c r="N28" s="134">
        <f t="shared" si="16"/>
        <v>0.73891625615763545</v>
      </c>
      <c r="O28" s="82">
        <v>203</v>
      </c>
      <c r="P28" s="220">
        <v>141</v>
      </c>
      <c r="Q28" s="134">
        <f t="shared" si="17"/>
        <v>0.69458128078817738</v>
      </c>
      <c r="R28" s="82">
        <v>203</v>
      </c>
      <c r="S28" s="220">
        <v>202</v>
      </c>
      <c r="T28" s="134">
        <f t="shared" si="18"/>
        <v>0.99507389162561577</v>
      </c>
      <c r="U28" s="82">
        <v>203</v>
      </c>
      <c r="V28" s="220">
        <v>140</v>
      </c>
      <c r="W28" s="134">
        <f t="shared" si="19"/>
        <v>0.68965517241379315</v>
      </c>
      <c r="X28" s="82">
        <v>203</v>
      </c>
      <c r="Y28" s="220">
        <v>145</v>
      </c>
      <c r="Z28" s="134">
        <f t="shared" si="20"/>
        <v>0.7142857142857143</v>
      </c>
      <c r="AA28" s="82">
        <v>203</v>
      </c>
      <c r="AB28" s="220">
        <v>143</v>
      </c>
      <c r="AC28" s="134">
        <f t="shared" si="21"/>
        <v>0.70443349753694584</v>
      </c>
      <c r="AD28" s="82">
        <v>203</v>
      </c>
      <c r="AE28" s="220">
        <v>144</v>
      </c>
      <c r="AF28" s="134">
        <f t="shared" si="22"/>
        <v>0.70935960591133007</v>
      </c>
      <c r="AG28" s="82">
        <v>202</v>
      </c>
      <c r="AH28" s="220">
        <v>129</v>
      </c>
      <c r="AI28" s="134">
        <f t="shared" si="10"/>
        <v>0.63861386138613863</v>
      </c>
      <c r="AJ28" s="82">
        <v>202</v>
      </c>
      <c r="AK28" s="220">
        <v>128</v>
      </c>
      <c r="AL28" s="134">
        <f t="shared" si="11"/>
        <v>0.63366336633663367</v>
      </c>
      <c r="AM28" s="125">
        <f t="shared" ref="AM28:AM33" si="25">AG28+AJ28+AD28+AA28+X28+U28+R28+O28+L28+I28+F28+C28</f>
        <v>2028</v>
      </c>
      <c r="AN28" s="125">
        <f t="shared" ref="AN28:AN33" si="26">AB28+AE28+AH28+AK28+Y28+V28+S28+P28+M28+J28+G28+D28</f>
        <v>1489</v>
      </c>
      <c r="AO28" s="134">
        <f t="shared" si="12"/>
        <v>0.73422090729783041</v>
      </c>
    </row>
    <row r="29" spans="1:43" ht="16.5" customHeight="1">
      <c r="A29" s="52">
        <v>40956</v>
      </c>
      <c r="B29" s="35" t="s">
        <v>55</v>
      </c>
      <c r="C29" s="82"/>
      <c r="D29" s="220"/>
      <c r="E29" s="134" t="e">
        <f t="shared" si="13"/>
        <v>#DIV/0!</v>
      </c>
      <c r="F29" s="82"/>
      <c r="G29" s="220"/>
      <c r="H29" s="134" t="e">
        <f t="shared" si="14"/>
        <v>#DIV/0!</v>
      </c>
      <c r="I29" s="82">
        <v>287</v>
      </c>
      <c r="J29" s="220">
        <v>236</v>
      </c>
      <c r="K29" s="134">
        <f t="shared" si="15"/>
        <v>0.82229965156794427</v>
      </c>
      <c r="L29" s="82">
        <v>287</v>
      </c>
      <c r="M29" s="220">
        <v>174</v>
      </c>
      <c r="N29" s="134">
        <f t="shared" si="16"/>
        <v>0.60627177700348434</v>
      </c>
      <c r="O29" s="82">
        <v>288</v>
      </c>
      <c r="P29" s="220">
        <v>273</v>
      </c>
      <c r="Q29" s="134">
        <f t="shared" si="17"/>
        <v>0.94791666666666663</v>
      </c>
      <c r="R29" s="82">
        <v>287</v>
      </c>
      <c r="S29" s="220">
        <v>274</v>
      </c>
      <c r="T29" s="134">
        <f t="shared" si="18"/>
        <v>0.95470383275261328</v>
      </c>
      <c r="U29" s="82">
        <v>288</v>
      </c>
      <c r="V29" s="220">
        <v>274</v>
      </c>
      <c r="W29" s="134">
        <f t="shared" si="19"/>
        <v>0.95138888888888884</v>
      </c>
      <c r="X29" s="82">
        <v>287</v>
      </c>
      <c r="Y29" s="220">
        <v>274</v>
      </c>
      <c r="Z29" s="134">
        <f t="shared" si="20"/>
        <v>0.95470383275261328</v>
      </c>
      <c r="AA29" s="82">
        <v>287</v>
      </c>
      <c r="AB29" s="220">
        <v>273</v>
      </c>
      <c r="AC29" s="134">
        <f t="shared" si="21"/>
        <v>0.95121951219512191</v>
      </c>
      <c r="AD29" s="82">
        <v>288</v>
      </c>
      <c r="AE29" s="220">
        <v>273</v>
      </c>
      <c r="AF29" s="134">
        <f t="shared" si="22"/>
        <v>0.94791666666666663</v>
      </c>
      <c r="AG29" s="82">
        <v>287</v>
      </c>
      <c r="AH29" s="220">
        <v>273</v>
      </c>
      <c r="AI29" s="134">
        <f t="shared" si="10"/>
        <v>0.95121951219512191</v>
      </c>
      <c r="AJ29" s="82">
        <v>287</v>
      </c>
      <c r="AK29" s="220">
        <v>273</v>
      </c>
      <c r="AL29" s="134">
        <f t="shared" si="11"/>
        <v>0.95121951219512191</v>
      </c>
      <c r="AM29" s="125">
        <f t="shared" si="25"/>
        <v>2873</v>
      </c>
      <c r="AN29" s="125">
        <f t="shared" si="26"/>
        <v>2597</v>
      </c>
      <c r="AO29" s="134">
        <f t="shared" si="12"/>
        <v>0.90393317090149672</v>
      </c>
    </row>
    <row r="30" spans="1:43" ht="16.5" customHeight="1">
      <c r="A30" s="34">
        <v>18</v>
      </c>
      <c r="B30" s="35" t="s">
        <v>30</v>
      </c>
      <c r="C30" s="82"/>
      <c r="D30" s="220"/>
      <c r="E30" s="134" t="e">
        <f t="shared" si="13"/>
        <v>#DIV/0!</v>
      </c>
      <c r="F30" s="82"/>
      <c r="G30" s="220">
        <v>0</v>
      </c>
      <c r="H30" s="134" t="e">
        <f t="shared" si="14"/>
        <v>#DIV/0!</v>
      </c>
      <c r="I30" s="82">
        <v>0</v>
      </c>
      <c r="J30" s="220">
        <v>0</v>
      </c>
      <c r="K30" s="134" t="e">
        <f t="shared" si="15"/>
        <v>#DIV/0!</v>
      </c>
      <c r="L30" s="82">
        <v>0</v>
      </c>
      <c r="M30" s="220">
        <v>0</v>
      </c>
      <c r="N30" s="134" t="e">
        <f t="shared" si="16"/>
        <v>#DIV/0!</v>
      </c>
      <c r="O30" s="82">
        <v>0</v>
      </c>
      <c r="P30" s="220">
        <v>0</v>
      </c>
      <c r="Q30" s="134" t="e">
        <f t="shared" si="17"/>
        <v>#DIV/0!</v>
      </c>
      <c r="R30" s="82">
        <v>0</v>
      </c>
      <c r="S30" s="220">
        <v>0</v>
      </c>
      <c r="T30" s="134" t="e">
        <f t="shared" si="18"/>
        <v>#DIV/0!</v>
      </c>
      <c r="U30" s="82">
        <v>0</v>
      </c>
      <c r="V30" s="220">
        <v>0</v>
      </c>
      <c r="W30" s="134" t="e">
        <f t="shared" si="19"/>
        <v>#DIV/0!</v>
      </c>
      <c r="X30" s="82">
        <v>0</v>
      </c>
      <c r="Y30" s="220">
        <v>0</v>
      </c>
      <c r="Z30" s="134" t="e">
        <f t="shared" si="20"/>
        <v>#DIV/0!</v>
      </c>
      <c r="AA30" s="82">
        <v>0</v>
      </c>
      <c r="AB30" s="220">
        <v>0</v>
      </c>
      <c r="AC30" s="134" t="e">
        <f t="shared" si="21"/>
        <v>#DIV/0!</v>
      </c>
      <c r="AD30" s="82">
        <v>0</v>
      </c>
      <c r="AE30" s="220">
        <v>0</v>
      </c>
      <c r="AF30" s="134" t="e">
        <f t="shared" si="22"/>
        <v>#DIV/0!</v>
      </c>
      <c r="AG30" s="82">
        <v>0</v>
      </c>
      <c r="AH30" s="220">
        <v>0</v>
      </c>
      <c r="AI30" s="134" t="e">
        <f t="shared" si="10"/>
        <v>#DIV/0!</v>
      </c>
      <c r="AJ30" s="82">
        <v>0</v>
      </c>
      <c r="AK30" s="220">
        <v>0</v>
      </c>
      <c r="AL30" s="134" t="e">
        <f t="shared" si="11"/>
        <v>#DIV/0!</v>
      </c>
      <c r="AM30" s="125">
        <f t="shared" si="25"/>
        <v>0</v>
      </c>
      <c r="AN30" s="125">
        <f t="shared" si="26"/>
        <v>0</v>
      </c>
      <c r="AO30" s="134" t="e">
        <f t="shared" si="12"/>
        <v>#DIV/0!</v>
      </c>
    </row>
    <row r="31" spans="1:43" ht="16.5" customHeight="1">
      <c r="A31" s="34">
        <v>19</v>
      </c>
      <c r="B31" s="35" t="s">
        <v>7</v>
      </c>
      <c r="C31" s="82"/>
      <c r="D31" s="220"/>
      <c r="E31" s="134" t="e">
        <f t="shared" si="13"/>
        <v>#DIV/0!</v>
      </c>
      <c r="F31" s="82"/>
      <c r="G31" s="220">
        <v>0</v>
      </c>
      <c r="H31" s="134" t="e">
        <f t="shared" si="14"/>
        <v>#DIV/0!</v>
      </c>
      <c r="I31" s="82">
        <v>0</v>
      </c>
      <c r="J31" s="220">
        <v>0</v>
      </c>
      <c r="K31" s="134" t="e">
        <f t="shared" si="15"/>
        <v>#DIV/0!</v>
      </c>
      <c r="L31" s="82">
        <v>0</v>
      </c>
      <c r="M31" s="220">
        <v>0</v>
      </c>
      <c r="N31" s="134" t="e">
        <f t="shared" si="16"/>
        <v>#DIV/0!</v>
      </c>
      <c r="O31" s="82">
        <v>0</v>
      </c>
      <c r="P31" s="220">
        <v>0</v>
      </c>
      <c r="Q31" s="134" t="e">
        <f t="shared" si="17"/>
        <v>#DIV/0!</v>
      </c>
      <c r="R31" s="82">
        <v>0</v>
      </c>
      <c r="S31" s="220">
        <v>0</v>
      </c>
      <c r="T31" s="134" t="e">
        <f t="shared" si="18"/>
        <v>#DIV/0!</v>
      </c>
      <c r="U31" s="82">
        <v>0</v>
      </c>
      <c r="V31" s="220">
        <v>0</v>
      </c>
      <c r="W31" s="134" t="e">
        <f t="shared" si="19"/>
        <v>#DIV/0!</v>
      </c>
      <c r="X31" s="82">
        <v>0</v>
      </c>
      <c r="Y31" s="220">
        <v>0</v>
      </c>
      <c r="Z31" s="134" t="e">
        <f t="shared" si="20"/>
        <v>#DIV/0!</v>
      </c>
      <c r="AA31" s="82">
        <v>0</v>
      </c>
      <c r="AB31" s="220">
        <v>0</v>
      </c>
      <c r="AC31" s="134" t="e">
        <f t="shared" si="21"/>
        <v>#DIV/0!</v>
      </c>
      <c r="AD31" s="82">
        <v>0</v>
      </c>
      <c r="AE31" s="220">
        <v>0</v>
      </c>
      <c r="AF31" s="134" t="e">
        <f t="shared" si="22"/>
        <v>#DIV/0!</v>
      </c>
      <c r="AG31" s="82">
        <v>0</v>
      </c>
      <c r="AH31" s="220">
        <v>0</v>
      </c>
      <c r="AI31" s="134" t="e">
        <f t="shared" si="10"/>
        <v>#DIV/0!</v>
      </c>
      <c r="AJ31" s="82">
        <v>0</v>
      </c>
      <c r="AK31" s="220">
        <v>0</v>
      </c>
      <c r="AL31" s="134" t="e">
        <f t="shared" si="11"/>
        <v>#DIV/0!</v>
      </c>
      <c r="AM31" s="125">
        <f t="shared" si="25"/>
        <v>0</v>
      </c>
      <c r="AN31" s="125">
        <f t="shared" si="26"/>
        <v>0</v>
      </c>
      <c r="AO31" s="134" t="e">
        <f t="shared" si="12"/>
        <v>#DIV/0!</v>
      </c>
    </row>
    <row r="32" spans="1:43" ht="16.5" customHeight="1">
      <c r="A32" s="34">
        <v>20</v>
      </c>
      <c r="B32" s="35" t="s">
        <v>31</v>
      </c>
      <c r="C32" s="82"/>
      <c r="D32" s="220"/>
      <c r="E32" s="134" t="e">
        <f t="shared" si="13"/>
        <v>#DIV/0!</v>
      </c>
      <c r="F32" s="82"/>
      <c r="G32" s="220"/>
      <c r="H32" s="134" t="e">
        <f t="shared" si="14"/>
        <v>#DIV/0!</v>
      </c>
      <c r="I32" s="82">
        <v>0</v>
      </c>
      <c r="J32" s="220">
        <v>1</v>
      </c>
      <c r="K32" s="134" t="e">
        <f t="shared" si="15"/>
        <v>#DIV/0!</v>
      </c>
      <c r="L32" s="82">
        <v>0</v>
      </c>
      <c r="M32" s="220">
        <v>2</v>
      </c>
      <c r="N32" s="134" t="e">
        <f t="shared" si="16"/>
        <v>#DIV/0!</v>
      </c>
      <c r="O32" s="82">
        <v>1</v>
      </c>
      <c r="P32" s="220">
        <v>10</v>
      </c>
      <c r="Q32" s="134">
        <f t="shared" si="17"/>
        <v>10</v>
      </c>
      <c r="R32" s="82">
        <v>0</v>
      </c>
      <c r="S32" s="220">
        <v>1</v>
      </c>
      <c r="T32" s="134" t="e">
        <f t="shared" si="18"/>
        <v>#DIV/0!</v>
      </c>
      <c r="U32" s="82">
        <v>0</v>
      </c>
      <c r="V32" s="220">
        <v>2</v>
      </c>
      <c r="W32" s="134" t="e">
        <f t="shared" si="19"/>
        <v>#DIV/0!</v>
      </c>
      <c r="X32" s="82">
        <v>0</v>
      </c>
      <c r="Y32" s="220">
        <v>9</v>
      </c>
      <c r="Z32" s="134" t="e">
        <f t="shared" si="20"/>
        <v>#DIV/0!</v>
      </c>
      <c r="AA32" s="82">
        <v>0</v>
      </c>
      <c r="AB32" s="220">
        <v>0</v>
      </c>
      <c r="AC32" s="134" t="e">
        <f t="shared" si="21"/>
        <v>#DIV/0!</v>
      </c>
      <c r="AD32" s="82">
        <v>1</v>
      </c>
      <c r="AE32" s="220">
        <v>3</v>
      </c>
      <c r="AF32" s="134">
        <f t="shared" si="22"/>
        <v>3</v>
      </c>
      <c r="AG32" s="82">
        <v>0</v>
      </c>
      <c r="AH32" s="220">
        <v>15</v>
      </c>
      <c r="AI32" s="134" t="e">
        <f t="shared" si="10"/>
        <v>#DIV/0!</v>
      </c>
      <c r="AJ32" s="82">
        <v>0</v>
      </c>
      <c r="AK32" s="220">
        <v>5</v>
      </c>
      <c r="AL32" s="134" t="e">
        <f t="shared" si="11"/>
        <v>#DIV/0!</v>
      </c>
      <c r="AM32" s="125">
        <f t="shared" si="25"/>
        <v>2</v>
      </c>
      <c r="AN32" s="125">
        <f t="shared" si="26"/>
        <v>48</v>
      </c>
      <c r="AO32" s="134">
        <f t="shared" si="12"/>
        <v>24</v>
      </c>
    </row>
    <row r="33" spans="1:44" ht="16.5" customHeight="1">
      <c r="A33" s="34">
        <v>21</v>
      </c>
      <c r="B33" s="35" t="s">
        <v>32</v>
      </c>
      <c r="C33" s="82"/>
      <c r="D33" s="220"/>
      <c r="E33" s="134" t="e">
        <f t="shared" si="13"/>
        <v>#DIV/0!</v>
      </c>
      <c r="F33" s="82"/>
      <c r="G33" s="220"/>
      <c r="H33" s="134" t="e">
        <f t="shared" si="14"/>
        <v>#DIV/0!</v>
      </c>
      <c r="I33" s="82">
        <v>0</v>
      </c>
      <c r="J33" s="220">
        <v>1</v>
      </c>
      <c r="K33" s="134" t="e">
        <f t="shared" si="15"/>
        <v>#DIV/0!</v>
      </c>
      <c r="L33" s="82">
        <v>0</v>
      </c>
      <c r="M33" s="220">
        <v>0</v>
      </c>
      <c r="N33" s="134" t="e">
        <f t="shared" si="16"/>
        <v>#DIV/0!</v>
      </c>
      <c r="O33" s="82">
        <v>0</v>
      </c>
      <c r="P33" s="220">
        <v>0</v>
      </c>
      <c r="Q33" s="134" t="e">
        <f t="shared" si="17"/>
        <v>#DIV/0!</v>
      </c>
      <c r="R33" s="82">
        <v>0</v>
      </c>
      <c r="S33" s="220">
        <v>0</v>
      </c>
      <c r="T33" s="134" t="e">
        <f t="shared" si="18"/>
        <v>#DIV/0!</v>
      </c>
      <c r="U33" s="82">
        <v>0</v>
      </c>
      <c r="V33" s="220">
        <v>0</v>
      </c>
      <c r="W33" s="134" t="e">
        <f t="shared" si="19"/>
        <v>#DIV/0!</v>
      </c>
      <c r="X33" s="82">
        <v>0</v>
      </c>
      <c r="Y33" s="220">
        <v>1</v>
      </c>
      <c r="Z33" s="134" t="e">
        <f t="shared" si="20"/>
        <v>#DIV/0!</v>
      </c>
      <c r="AA33" s="82">
        <v>0</v>
      </c>
      <c r="AB33" s="220">
        <v>0</v>
      </c>
      <c r="AC33" s="134" t="e">
        <f t="shared" si="21"/>
        <v>#DIV/0!</v>
      </c>
      <c r="AD33" s="82">
        <v>40</v>
      </c>
      <c r="AE33" s="220">
        <v>104</v>
      </c>
      <c r="AF33" s="134">
        <f t="shared" si="22"/>
        <v>2.6</v>
      </c>
      <c r="AG33" s="82">
        <v>0</v>
      </c>
      <c r="AH33" s="220">
        <v>1</v>
      </c>
      <c r="AI33" s="134" t="e">
        <f t="shared" si="10"/>
        <v>#DIV/0!</v>
      </c>
      <c r="AJ33" s="82">
        <v>0</v>
      </c>
      <c r="AK33" s="220">
        <v>0</v>
      </c>
      <c r="AL33" s="134" t="e">
        <f t="shared" si="11"/>
        <v>#DIV/0!</v>
      </c>
      <c r="AM33" s="125">
        <f t="shared" si="25"/>
        <v>40</v>
      </c>
      <c r="AN33" s="125">
        <f t="shared" si="26"/>
        <v>107</v>
      </c>
      <c r="AO33" s="134">
        <f t="shared" si="12"/>
        <v>2.6749999999999998</v>
      </c>
    </row>
    <row r="34" spans="1:44" ht="16.5" customHeight="1">
      <c r="A34" s="121">
        <v>22</v>
      </c>
      <c r="B34" s="122" t="s">
        <v>33</v>
      </c>
      <c r="C34" s="221">
        <f>C27-C28-C30-C31-C32-C33</f>
        <v>0</v>
      </c>
      <c r="D34" s="222">
        <f>D27-D28-D30-D31-D32-D33</f>
        <v>0</v>
      </c>
      <c r="E34" s="223" t="e">
        <f t="shared" si="13"/>
        <v>#DIV/0!</v>
      </c>
      <c r="F34" s="221">
        <f>F27-F28-F30-F31-F32-F33</f>
        <v>0</v>
      </c>
      <c r="G34" s="222">
        <f>G27-G28-G30-G31-G32-G33</f>
        <v>0</v>
      </c>
      <c r="H34" s="223" t="e">
        <f t="shared" si="14"/>
        <v>#DIV/0!</v>
      </c>
      <c r="I34" s="221">
        <f>I27-I28-I30-I31-I32-I33</f>
        <v>-167</v>
      </c>
      <c r="J34" s="222">
        <f>J27-J28-J30-J31-J32-J33</f>
        <v>-657</v>
      </c>
      <c r="K34" s="223">
        <f t="shared" si="15"/>
        <v>3.9341317365269459</v>
      </c>
      <c r="L34" s="221">
        <f>L27-L28-L30-L31-L32-L33</f>
        <v>-167</v>
      </c>
      <c r="M34" s="222">
        <f>M27-M28-M30-M31-M32-M33</f>
        <v>-912</v>
      </c>
      <c r="N34" s="223">
        <f t="shared" si="16"/>
        <v>5.4610778443113777</v>
      </c>
      <c r="O34" s="221">
        <f>O27-O28-O30-O31-O32-O33</f>
        <v>-166</v>
      </c>
      <c r="P34" s="222">
        <f>P27-P28-P30-P31-P32-P33</f>
        <v>-1227</v>
      </c>
      <c r="Q34" s="223">
        <f t="shared" si="17"/>
        <v>7.3915662650602414</v>
      </c>
      <c r="R34" s="221">
        <f>R27-R28-R30-R31-R32-R33</f>
        <v>-166</v>
      </c>
      <c r="S34" s="300">
        <f>S27-S28-S30-S31-S32-S33</f>
        <v>4038</v>
      </c>
      <c r="T34" s="223">
        <f t="shared" si="18"/>
        <v>-24.325301204819276</v>
      </c>
      <c r="U34" s="221">
        <f>U27-U28-U30-U31-U32-U33</f>
        <v>-167</v>
      </c>
      <c r="V34" s="222">
        <f>V27-V28-V30-V31-V32-V33</f>
        <v>-1120</v>
      </c>
      <c r="W34" s="223">
        <f t="shared" si="19"/>
        <v>6.706586826347305</v>
      </c>
      <c r="X34" s="221">
        <f>X27-X28-X30-X31-X32-X33</f>
        <v>-165</v>
      </c>
      <c r="Y34" s="222">
        <f>Y27-Y28-Y30-Y31-Y32-Y33</f>
        <v>-510</v>
      </c>
      <c r="Z34" s="223">
        <f t="shared" si="20"/>
        <v>3.0909090909090908</v>
      </c>
      <c r="AA34" s="221">
        <f>AA27-AA28-AA30-AA31-AA32-AA33</f>
        <v>-166</v>
      </c>
      <c r="AB34" s="222">
        <f>AB27-AB28-AB30-AB31-AB32-AB33</f>
        <v>-792</v>
      </c>
      <c r="AC34" s="224">
        <f t="shared" si="21"/>
        <v>4.7710843373493974</v>
      </c>
      <c r="AD34" s="221">
        <f>AD27-AD28-AD30-AD31-AD32-AD33</f>
        <v>-204</v>
      </c>
      <c r="AE34" s="222">
        <f>AE27-AE28-AE30-AE31-AE32-AE33</f>
        <v>-1591</v>
      </c>
      <c r="AF34" s="224">
        <f t="shared" si="22"/>
        <v>7.7990196078431371</v>
      </c>
      <c r="AG34" s="221">
        <f>AG27-AG28-AG30-AG31-AG32-AG33</f>
        <v>-164</v>
      </c>
      <c r="AH34" s="222">
        <f>AH27-AH28-AH30-AH31-AH32-AH33</f>
        <v>-781</v>
      </c>
      <c r="AI34" s="224">
        <f t="shared" si="10"/>
        <v>4.7621951219512191</v>
      </c>
      <c r="AJ34" s="207">
        <f>AJ27-AJ28-AJ30-AJ31-AJ32-AJ33</f>
        <v>-165</v>
      </c>
      <c r="AK34" s="222">
        <f>AK27-AK28-AK30-AK31-AK32-AK33</f>
        <v>-775</v>
      </c>
      <c r="AL34" s="224">
        <f t="shared" si="11"/>
        <v>4.6969696969696972</v>
      </c>
      <c r="AM34" s="221">
        <f>AM27-AM28-AM30-AM31-AM32-AM33</f>
        <v>-1697</v>
      </c>
      <c r="AN34" s="222">
        <f>AN27-AN28-AN30-AN31-AN32-AN33</f>
        <v>-4327</v>
      </c>
      <c r="AO34" s="142">
        <f t="shared" si="12"/>
        <v>2.54979375368297</v>
      </c>
      <c r="AQ34" s="216"/>
    </row>
    <row r="35" spans="1:44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32"/>
      <c r="AK35" s="144"/>
      <c r="AL35" s="92"/>
      <c r="AM35" s="132"/>
      <c r="AN35" s="132"/>
      <c r="AO35" s="92"/>
    </row>
    <row r="36" spans="1:44" ht="21" customHeight="1">
      <c r="A36" s="75"/>
      <c r="B36" s="77" t="s">
        <v>69</v>
      </c>
      <c r="C36" s="82"/>
      <c r="D36" s="82"/>
      <c r="E36" s="225"/>
      <c r="F36" s="82"/>
      <c r="G36" s="82"/>
      <c r="H36" s="225"/>
      <c r="I36" s="82"/>
      <c r="J36" s="82">
        <v>376.95</v>
      </c>
      <c r="K36" s="225"/>
      <c r="L36" s="82"/>
      <c r="M36" s="82">
        <v>377.45</v>
      </c>
      <c r="N36" s="225"/>
      <c r="O36" s="82"/>
      <c r="P36" s="82">
        <v>379.65</v>
      </c>
      <c r="Q36" s="225"/>
      <c r="R36" s="82"/>
      <c r="S36" s="82">
        <v>371.85</v>
      </c>
      <c r="T36" s="77"/>
      <c r="U36" s="82"/>
      <c r="V36" s="82">
        <v>368.05</v>
      </c>
      <c r="W36" s="82"/>
      <c r="X36" s="82"/>
      <c r="Y36" s="82">
        <v>370.45</v>
      </c>
      <c r="Z36" s="77"/>
      <c r="AA36" s="82"/>
      <c r="AB36" s="82">
        <v>369.75</v>
      </c>
      <c r="AC36" s="77"/>
      <c r="AD36" s="82"/>
      <c r="AE36" s="82">
        <v>373.05</v>
      </c>
      <c r="AF36" s="77"/>
      <c r="AG36" s="82"/>
      <c r="AH36" s="82">
        <v>374.15</v>
      </c>
      <c r="AI36" s="77"/>
      <c r="AJ36" s="130"/>
      <c r="AK36" s="82">
        <v>371.50479999999999</v>
      </c>
      <c r="AL36" s="272"/>
      <c r="AM36" s="130"/>
      <c r="AN36" s="270">
        <f>SUM(AK36+AH36+AE36+AB36+Y36+V36+S36+P36+M36+J36)/10</f>
        <v>373.28547999999995</v>
      </c>
      <c r="AO36" s="91"/>
      <c r="AQ36" s="216"/>
      <c r="AR36" s="216"/>
    </row>
    <row r="37" spans="1:44" ht="21.75" customHeight="1">
      <c r="A37" s="75"/>
      <c r="B37" s="143" t="s">
        <v>95</v>
      </c>
      <c r="C37" s="82"/>
      <c r="D37" s="82"/>
      <c r="E37" s="143"/>
      <c r="F37" s="82"/>
      <c r="G37" s="82"/>
      <c r="H37" s="143"/>
      <c r="I37" s="82"/>
      <c r="J37" s="82">
        <v>2953</v>
      </c>
      <c r="K37" s="143"/>
      <c r="L37" s="82"/>
      <c r="M37" s="82">
        <v>2589</v>
      </c>
      <c r="N37" s="143"/>
      <c r="O37" s="82"/>
      <c r="P37" s="82">
        <v>2452</v>
      </c>
      <c r="Q37" s="143"/>
      <c r="R37" s="82"/>
      <c r="S37" s="82">
        <v>2443</v>
      </c>
      <c r="T37" s="143"/>
      <c r="U37" s="82"/>
      <c r="V37" s="82">
        <v>2785</v>
      </c>
      <c r="W37" s="82"/>
      <c r="X37" s="82"/>
      <c r="Y37" s="82">
        <v>2781</v>
      </c>
      <c r="Z37" s="143"/>
      <c r="AA37" s="82"/>
      <c r="AB37" s="82">
        <v>2750</v>
      </c>
      <c r="AC37" s="143"/>
      <c r="AD37" s="82"/>
      <c r="AE37" s="82">
        <v>3025</v>
      </c>
      <c r="AF37" s="143"/>
      <c r="AG37" s="82"/>
      <c r="AH37" s="82">
        <v>2758</v>
      </c>
      <c r="AI37" s="143"/>
      <c r="AJ37" s="82"/>
      <c r="AK37" s="82">
        <v>2652</v>
      </c>
      <c r="AL37" s="271"/>
      <c r="AM37" s="130"/>
      <c r="AN37" s="270">
        <f>AK37+AH37+AE37+AB37+Y37+V37+S37+P37+M37+J37</f>
        <v>27188</v>
      </c>
      <c r="AO37" s="31"/>
    </row>
    <row r="38" spans="1:44">
      <c r="A38" s="75"/>
      <c r="B38" s="143"/>
      <c r="C38" s="82"/>
      <c r="D38" s="82"/>
      <c r="E38" s="143"/>
      <c r="F38" s="82"/>
      <c r="G38" s="82"/>
      <c r="H38" s="143"/>
      <c r="I38" s="82"/>
      <c r="J38" s="82"/>
      <c r="K38" s="143"/>
      <c r="L38" s="82"/>
      <c r="M38" s="82"/>
      <c r="N38" s="143"/>
      <c r="O38" s="82"/>
      <c r="P38" s="82"/>
      <c r="Q38" s="143"/>
      <c r="R38" s="82"/>
      <c r="S38" s="82"/>
      <c r="T38" s="143"/>
      <c r="U38" s="82"/>
      <c r="V38" s="82"/>
      <c r="W38" s="143"/>
      <c r="X38" s="82"/>
      <c r="Y38" s="82"/>
      <c r="Z38" s="143"/>
      <c r="AA38" s="82"/>
      <c r="AB38" s="82"/>
      <c r="AC38" s="143"/>
      <c r="AD38" s="82"/>
      <c r="AE38" s="82"/>
      <c r="AF38" s="143"/>
      <c r="AG38" s="82"/>
      <c r="AH38" s="82"/>
      <c r="AI38" s="143"/>
      <c r="AJ38" s="82"/>
      <c r="AK38" s="82"/>
      <c r="AL38" s="31"/>
      <c r="AM38" s="130"/>
      <c r="AN38" s="130"/>
      <c r="AO38" s="31"/>
    </row>
    <row r="39" spans="1:44">
      <c r="A39" s="75"/>
      <c r="B39" s="77"/>
      <c r="C39" s="82"/>
      <c r="D39" s="82"/>
      <c r="E39" s="77"/>
      <c r="F39" s="82"/>
      <c r="G39" s="82"/>
      <c r="H39" s="77"/>
      <c r="I39" s="82"/>
      <c r="J39" s="82"/>
      <c r="K39" s="77"/>
      <c r="L39" s="82"/>
      <c r="M39" s="82"/>
      <c r="N39" s="77"/>
      <c r="O39" s="82"/>
      <c r="P39" s="82"/>
      <c r="Q39" s="77"/>
      <c r="R39" s="82"/>
      <c r="S39" s="82"/>
      <c r="T39" s="77"/>
      <c r="U39" s="82"/>
      <c r="V39" s="82"/>
      <c r="W39" s="77"/>
      <c r="X39" s="82"/>
      <c r="Y39" s="82"/>
      <c r="Z39" s="77"/>
      <c r="AA39" s="82"/>
      <c r="AB39" s="82"/>
      <c r="AC39" s="77"/>
      <c r="AD39" s="82"/>
      <c r="AE39" s="82"/>
      <c r="AF39" s="77"/>
      <c r="AG39" s="82"/>
      <c r="AH39" s="82"/>
      <c r="AI39" s="77"/>
      <c r="AJ39" s="82"/>
      <c r="AK39" s="82"/>
      <c r="AL39" s="31"/>
      <c r="AM39" s="130"/>
      <c r="AN39" s="130"/>
      <c r="AO39" s="31"/>
    </row>
    <row r="40" spans="1:44">
      <c r="A40" s="75"/>
      <c r="B40" s="77"/>
      <c r="C40" s="82"/>
      <c r="D40" s="82"/>
      <c r="E40" s="77"/>
      <c r="F40" s="82"/>
      <c r="G40" s="82"/>
      <c r="H40" s="77"/>
      <c r="I40" s="82"/>
      <c r="J40" s="82"/>
      <c r="K40" s="77"/>
      <c r="L40" s="82"/>
      <c r="M40" s="82"/>
      <c r="N40" s="77"/>
      <c r="O40" s="82"/>
      <c r="P40" s="82"/>
      <c r="Q40" s="77"/>
      <c r="R40" s="82"/>
      <c r="S40" s="82"/>
      <c r="T40" s="77"/>
      <c r="U40" s="82"/>
      <c r="V40" s="82"/>
      <c r="W40" s="77"/>
      <c r="X40" s="82"/>
      <c r="Y40" s="82"/>
      <c r="Z40" s="77"/>
      <c r="AA40" s="82"/>
      <c r="AB40" s="82"/>
      <c r="AC40" s="77"/>
      <c r="AD40" s="82"/>
      <c r="AE40" s="82"/>
      <c r="AF40" s="77"/>
      <c r="AG40" s="82"/>
      <c r="AH40" s="82"/>
      <c r="AI40" s="77"/>
      <c r="AJ40" s="82"/>
      <c r="AK40" s="82"/>
      <c r="AL40" s="31"/>
      <c r="AM40" s="130"/>
      <c r="AN40" s="130"/>
      <c r="AO40" s="31"/>
    </row>
    <row r="41" spans="1:44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K41" s="78"/>
      <c r="AL41" s="79"/>
      <c r="AM41" s="79"/>
      <c r="AN41" s="79"/>
      <c r="AO41" s="79"/>
    </row>
    <row r="42" spans="1:44" s="27" customFormat="1" ht="20.100000000000001" customHeight="1">
      <c r="A42" s="75"/>
      <c r="B42" s="227"/>
      <c r="C42" s="228"/>
      <c r="D42" s="228"/>
      <c r="E42" s="229"/>
      <c r="F42" s="228"/>
      <c r="G42" s="228"/>
      <c r="H42" s="229"/>
      <c r="I42" s="228"/>
      <c r="L42" s="228"/>
      <c r="O42" s="228"/>
      <c r="P42" s="228"/>
      <c r="R42" s="228"/>
      <c r="S42" s="228"/>
      <c r="U42" s="228"/>
      <c r="V42" s="228"/>
      <c r="AD42" s="228"/>
      <c r="AE42" s="228"/>
      <c r="AG42" s="228"/>
      <c r="AH42" s="228"/>
      <c r="AJ42" s="28"/>
      <c r="AK42" s="228"/>
    </row>
    <row r="43" spans="1:44">
      <c r="B43" s="304" t="s">
        <v>128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K43" s="226"/>
    </row>
    <row r="44" spans="1:44" ht="24.75" customHeight="1">
      <c r="B44" s="283"/>
      <c r="C44" s="284"/>
      <c r="D44" s="284"/>
      <c r="E44" s="10"/>
      <c r="F44" s="10"/>
      <c r="G44" s="284"/>
      <c r="H44" s="284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90"/>
      <c r="AK44" s="290"/>
      <c r="AL44" s="290"/>
      <c r="AM44" s="290"/>
      <c r="AN44" s="290"/>
      <c r="AO44" s="291"/>
    </row>
    <row r="45" spans="1:44" ht="20.25" customHeight="1">
      <c r="B45" s="280"/>
      <c r="C45" s="228"/>
      <c r="D45" s="228"/>
      <c r="G45" s="228"/>
      <c r="H45" s="228"/>
      <c r="I45" s="228"/>
      <c r="J45" s="228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4"/>
    </row>
    <row r="46" spans="1:44" ht="24" customHeight="1">
      <c r="B46" s="280"/>
      <c r="C46" s="228"/>
      <c r="D46" s="228"/>
      <c r="G46" s="228"/>
      <c r="H46" s="228"/>
      <c r="I46" s="228"/>
      <c r="J46" s="228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4"/>
    </row>
    <row r="47" spans="1:44">
      <c r="B47" s="292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4"/>
    </row>
    <row r="48" spans="1:44">
      <c r="B48" s="292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4"/>
    </row>
    <row r="49" spans="2:41">
      <c r="B49" s="292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4"/>
    </row>
    <row r="50" spans="2:41">
      <c r="B50" s="292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4"/>
    </row>
    <row r="51" spans="2:41">
      <c r="B51" s="292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4"/>
    </row>
    <row r="52" spans="2:41"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4"/>
    </row>
    <row r="53" spans="2:41">
      <c r="B53" s="292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4"/>
    </row>
    <row r="54" spans="2:41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4"/>
    </row>
    <row r="55" spans="2:41">
      <c r="B55" s="292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4"/>
    </row>
    <row r="56" spans="2:41">
      <c r="B56" s="295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7"/>
    </row>
  </sheetData>
  <mergeCells count="27">
    <mergeCell ref="AJ3:AL3"/>
    <mergeCell ref="AM3:AO3"/>
    <mergeCell ref="AJ2:AL2"/>
    <mergeCell ref="AM2:AO2"/>
    <mergeCell ref="R3:T3"/>
    <mergeCell ref="U3:W3"/>
    <mergeCell ref="X3:Z3"/>
    <mergeCell ref="R2:T2"/>
    <mergeCell ref="U2:W2"/>
    <mergeCell ref="X2:Z2"/>
    <mergeCell ref="AA2:AC2"/>
    <mergeCell ref="AD2:AF2"/>
    <mergeCell ref="AG2:AI2"/>
    <mergeCell ref="A2:B4"/>
    <mergeCell ref="C2:E2"/>
    <mergeCell ref="F2:H2"/>
    <mergeCell ref="I2:K2"/>
    <mergeCell ref="L2:N2"/>
    <mergeCell ref="L3:N3"/>
    <mergeCell ref="I3:K3"/>
    <mergeCell ref="F3:H3"/>
    <mergeCell ref="C3:E3"/>
    <mergeCell ref="O2:Q2"/>
    <mergeCell ref="AA3:AC3"/>
    <mergeCell ref="AD3:AF3"/>
    <mergeCell ref="AG3:AI3"/>
    <mergeCell ref="O3:Q3"/>
  </mergeCells>
  <pageMargins left="0.38" right="0.21" top="0.4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9"/>
  <sheetViews>
    <sheetView topLeftCell="A19" workbookViewId="0">
      <selection activeCell="R53" sqref="R53"/>
    </sheetView>
  </sheetViews>
  <sheetFormatPr defaultRowHeight="12.75"/>
  <cols>
    <col min="1" max="1" width="4.7109375" style="1" customWidth="1"/>
    <col min="2" max="2" width="50.42578125" style="27" customWidth="1"/>
    <col min="3" max="3" width="14.7109375" style="27" hidden="1" customWidth="1"/>
    <col min="4" max="4" width="13.42578125" style="27" hidden="1" customWidth="1"/>
    <col min="5" max="6" width="11" style="27" hidden="1" customWidth="1"/>
    <col min="7" max="7" width="12.85546875" style="27" customWidth="1"/>
    <col min="8" max="8" width="13.42578125" style="27" bestFit="1" customWidth="1"/>
    <col min="9" max="9" width="13" style="27" customWidth="1"/>
    <col min="10" max="12" width="12.28515625" style="27" bestFit="1" customWidth="1"/>
    <col min="13" max="13" width="12.28515625" style="27" customWidth="1"/>
    <col min="14" max="14" width="12.28515625" style="27" bestFit="1" customWidth="1"/>
    <col min="15" max="15" width="15.5703125" style="29" customWidth="1"/>
    <col min="16" max="17" width="9.140625" style="1"/>
    <col min="18" max="18" width="21.140625" style="1" customWidth="1"/>
    <col min="19" max="19" width="18.5703125" style="1" customWidth="1"/>
    <col min="20" max="20" width="18" style="1" customWidth="1"/>
    <col min="21" max="16384" width="9.140625" style="1"/>
  </cols>
  <sheetData>
    <row r="1" spans="1:17" ht="15">
      <c r="A1" s="26"/>
      <c r="B1" s="27" t="str">
        <f>[2]Cover!A9</f>
        <v>Fakultná nemocnica s poliklinikou F. D. Roosevelta Banská Bystrica</v>
      </c>
      <c r="O1" s="29" t="s">
        <v>97</v>
      </c>
      <c r="P1" s="47"/>
    </row>
    <row r="2" spans="1:17">
      <c r="A2" s="330" t="s">
        <v>0</v>
      </c>
      <c r="B2" s="331"/>
      <c r="C2" s="344" t="s">
        <v>9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  <c r="O2" s="314"/>
    </row>
    <row r="3" spans="1:17">
      <c r="A3" s="332"/>
      <c r="B3" s="333"/>
      <c r="C3" s="313" t="s">
        <v>117</v>
      </c>
      <c r="D3" s="313" t="s">
        <v>118</v>
      </c>
      <c r="E3" s="313" t="s">
        <v>119</v>
      </c>
      <c r="F3" s="313" t="s">
        <v>120</v>
      </c>
      <c r="G3" s="245" t="s">
        <v>121</v>
      </c>
      <c r="H3" s="245" t="s">
        <v>122</v>
      </c>
      <c r="I3" s="245" t="s">
        <v>123</v>
      </c>
      <c r="J3" s="245" t="s">
        <v>124</v>
      </c>
      <c r="K3" s="245" t="s">
        <v>125</v>
      </c>
      <c r="L3" s="245" t="s">
        <v>126</v>
      </c>
      <c r="M3" s="245" t="s">
        <v>127</v>
      </c>
      <c r="N3" s="245" t="s">
        <v>116</v>
      </c>
      <c r="O3" s="245" t="s">
        <v>144</v>
      </c>
    </row>
    <row r="4" spans="1:17">
      <c r="A4" s="334"/>
      <c r="B4" s="333"/>
      <c r="C4" s="206" t="s">
        <v>12</v>
      </c>
      <c r="D4" s="206" t="s">
        <v>12</v>
      </c>
      <c r="E4" s="206" t="s">
        <v>12</v>
      </c>
      <c r="F4" s="206" t="s">
        <v>12</v>
      </c>
      <c r="G4" s="206" t="s">
        <v>12</v>
      </c>
      <c r="H4" s="206" t="s">
        <v>12</v>
      </c>
      <c r="I4" s="206" t="s">
        <v>12</v>
      </c>
      <c r="J4" s="206" t="s">
        <v>12</v>
      </c>
      <c r="K4" s="206" t="s">
        <v>12</v>
      </c>
      <c r="L4" s="206" t="s">
        <v>12</v>
      </c>
      <c r="M4" s="206" t="s">
        <v>12</v>
      </c>
      <c r="N4" s="206" t="s">
        <v>12</v>
      </c>
      <c r="O4" s="206" t="s">
        <v>12</v>
      </c>
    </row>
    <row r="5" spans="1:17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6"/>
    </row>
    <row r="6" spans="1:17">
      <c r="A6" s="30">
        <v>1</v>
      </c>
      <c r="B6" s="94" t="s">
        <v>13</v>
      </c>
      <c r="C6" s="125"/>
      <c r="D6" s="125"/>
      <c r="E6" s="125"/>
      <c r="F6" s="125"/>
      <c r="G6" s="247">
        <v>4344813.29</v>
      </c>
      <c r="H6" s="247">
        <v>5256004.57</v>
      </c>
      <c r="I6" s="247">
        <v>4736543.4800000004</v>
      </c>
      <c r="J6" s="247">
        <v>4826863.46</v>
      </c>
      <c r="K6" s="247">
        <v>4616234.3</v>
      </c>
      <c r="L6" s="247">
        <v>4102147.24</v>
      </c>
      <c r="M6" s="247">
        <v>4574912.18</v>
      </c>
      <c r="N6" s="247">
        <v>4407237.29</v>
      </c>
      <c r="O6" s="247">
        <f>K6+L6+M6+N6+J6+I6+H6+G6+F6+E6+D6+C6</f>
        <v>36864755.810000002</v>
      </c>
    </row>
    <row r="7" spans="1:17">
      <c r="A7" s="30">
        <v>2</v>
      </c>
      <c r="B7" s="9" t="s">
        <v>14</v>
      </c>
      <c r="C7" s="126"/>
      <c r="D7" s="126"/>
      <c r="E7" s="126"/>
      <c r="F7" s="126"/>
      <c r="G7" s="248">
        <v>1301484.77</v>
      </c>
      <c r="H7" s="248">
        <v>1325761.18</v>
      </c>
      <c r="I7" s="248">
        <v>1120420.25</v>
      </c>
      <c r="J7" s="248">
        <v>1401865.62</v>
      </c>
      <c r="K7" s="248">
        <v>1226115.68</v>
      </c>
      <c r="L7" s="248">
        <v>1114652.8600000001</v>
      </c>
      <c r="M7" s="248">
        <v>1142315.1200000001</v>
      </c>
      <c r="N7" s="248">
        <v>1112955.5</v>
      </c>
      <c r="O7" s="247">
        <f>K7+L7+M7+N7+J7+I7+H7+G7+F7+E7+D7+C7</f>
        <v>9745570.9800000004</v>
      </c>
    </row>
    <row r="8" spans="1:17">
      <c r="A8" s="30">
        <v>3</v>
      </c>
      <c r="B8" s="6" t="s">
        <v>15</v>
      </c>
      <c r="C8" s="126"/>
      <c r="D8" s="126"/>
      <c r="E8" s="126"/>
      <c r="F8" s="126"/>
      <c r="G8" s="248">
        <v>358990.03</v>
      </c>
      <c r="H8" s="248">
        <v>348233.43</v>
      </c>
      <c r="I8" s="248">
        <v>315554.15000000002</v>
      </c>
      <c r="J8" s="248">
        <v>440596.46</v>
      </c>
      <c r="K8" s="248">
        <v>363488.59</v>
      </c>
      <c r="L8" s="248">
        <v>265198.83</v>
      </c>
      <c r="M8" s="248">
        <v>360875.41</v>
      </c>
      <c r="N8" s="248">
        <v>309482.78999999998</v>
      </c>
      <c r="O8" s="247">
        <f>K8+L8+M8+N8+J8+I8+H8+G8+F8+E8+D8+C8</f>
        <v>2762419.6900000004</v>
      </c>
    </row>
    <row r="9" spans="1:17">
      <c r="A9" s="88">
        <v>4</v>
      </c>
      <c r="B9" s="246" t="s">
        <v>16</v>
      </c>
      <c r="C9" s="131">
        <f t="shared" ref="C9:K9" si="0">SUM(C6:C8)</f>
        <v>0</v>
      </c>
      <c r="D9" s="131">
        <f t="shared" si="0"/>
        <v>0</v>
      </c>
      <c r="E9" s="131">
        <f t="shared" si="0"/>
        <v>0</v>
      </c>
      <c r="F9" s="131">
        <f t="shared" si="0"/>
        <v>0</v>
      </c>
      <c r="G9" s="249">
        <f t="shared" si="0"/>
        <v>6005288.0900000008</v>
      </c>
      <c r="H9" s="249">
        <f t="shared" si="0"/>
        <v>6929999.1799999997</v>
      </c>
      <c r="I9" s="249">
        <f t="shared" si="0"/>
        <v>6172517.8800000008</v>
      </c>
      <c r="J9" s="249">
        <f t="shared" si="0"/>
        <v>6669325.54</v>
      </c>
      <c r="K9" s="249">
        <f t="shared" si="0"/>
        <v>6205838.5699999994</v>
      </c>
      <c r="L9" s="249">
        <f t="shared" ref="L9:M9" si="1">SUM(L6:L8)</f>
        <v>5481998.9300000006</v>
      </c>
      <c r="M9" s="249">
        <f t="shared" si="1"/>
        <v>6078102.71</v>
      </c>
      <c r="N9" s="249">
        <f>SUM(N6:N8)</f>
        <v>5829675.5800000001</v>
      </c>
      <c r="O9" s="249">
        <f>SUM(O6:O8)</f>
        <v>49372746.480000004</v>
      </c>
      <c r="Q9" s="216"/>
    </row>
    <row r="10" spans="1:17" s="49" customFormat="1">
      <c r="A10" s="50">
        <v>5</v>
      </c>
      <c r="B10" s="51" t="s">
        <v>17</v>
      </c>
      <c r="C10" s="51"/>
      <c r="D10" s="51"/>
      <c r="E10" s="51"/>
      <c r="F10" s="51"/>
      <c r="G10" s="247">
        <v>998409.13000000059</v>
      </c>
      <c r="H10" s="247">
        <f>14211067.92-13219769.24</f>
        <v>991298.6799999997</v>
      </c>
      <c r="I10" s="247">
        <f>1429204.6-377446.44</f>
        <v>1051758.1600000001</v>
      </c>
      <c r="J10" s="247">
        <v>1099916.7600000002</v>
      </c>
      <c r="K10" s="247">
        <v>993868.51000000106</v>
      </c>
      <c r="L10" s="247">
        <v>1028306.9900000001</v>
      </c>
      <c r="M10" s="247">
        <v>889624.93</v>
      </c>
      <c r="N10" s="247">
        <v>1009435.1099999996</v>
      </c>
      <c r="O10" s="247">
        <f>K10+L10+M10+N10+J10+I10+H10+G10+F10+E10+D10+C10</f>
        <v>8062618.2700000014</v>
      </c>
    </row>
    <row r="11" spans="1:17" s="49" customFormat="1">
      <c r="A11" s="73">
        <v>6</v>
      </c>
      <c r="B11" s="62" t="s">
        <v>52</v>
      </c>
      <c r="C11" s="62"/>
      <c r="D11" s="62"/>
      <c r="E11" s="62"/>
      <c r="F11" s="62"/>
      <c r="G11" s="247">
        <v>28187.21</v>
      </c>
      <c r="H11" s="247">
        <v>0</v>
      </c>
      <c r="I11" s="247">
        <v>17384.5</v>
      </c>
      <c r="J11" s="247">
        <v>12084.5</v>
      </c>
      <c r="K11" s="247">
        <v>21756.5</v>
      </c>
      <c r="L11" s="247">
        <v>6584.5</v>
      </c>
      <c r="M11" s="247">
        <v>7569.17</v>
      </c>
      <c r="N11" s="250">
        <v>6390.23</v>
      </c>
      <c r="O11" s="247">
        <f>K11+L11+M11+N11+J11+I11+H11+G11+F11+E11+D11+C11</f>
        <v>99956.609999999986</v>
      </c>
      <c r="Q11" s="217"/>
    </row>
    <row r="12" spans="1:17" s="49" customFormat="1">
      <c r="A12" s="73">
        <v>7</v>
      </c>
      <c r="B12" s="62" t="s">
        <v>53</v>
      </c>
      <c r="C12" s="62"/>
      <c r="D12" s="62"/>
      <c r="E12" s="62"/>
      <c r="F12" s="62"/>
      <c r="G12" s="247">
        <v>273465.45</v>
      </c>
      <c r="H12" s="247">
        <v>273721.40000000002</v>
      </c>
      <c r="I12" s="247">
        <v>273690.58</v>
      </c>
      <c r="J12" s="247">
        <v>273691.18</v>
      </c>
      <c r="K12" s="247">
        <v>273481.77</v>
      </c>
      <c r="L12" s="247">
        <v>273058.81</v>
      </c>
      <c r="M12" s="247">
        <v>273027.87</v>
      </c>
      <c r="N12" s="250">
        <v>273043.78000000003</v>
      </c>
      <c r="O12" s="247">
        <f>K12+L12+M12+N12+J12+I12+H12+G12+F12+E12+D12+C12</f>
        <v>2187180.8400000003</v>
      </c>
    </row>
    <row r="13" spans="1:17">
      <c r="A13" s="73">
        <v>8</v>
      </c>
      <c r="B13" s="62" t="s">
        <v>54</v>
      </c>
      <c r="C13" s="125"/>
      <c r="D13" s="62"/>
      <c r="E13" s="62"/>
      <c r="F13" s="62"/>
      <c r="G13" s="247">
        <v>42.68</v>
      </c>
      <c r="H13" s="247">
        <v>36.07</v>
      </c>
      <c r="I13" s="247">
        <v>36.229999999999997</v>
      </c>
      <c r="J13" s="247">
        <v>505.1</v>
      </c>
      <c r="K13" s="247">
        <v>267.45</v>
      </c>
      <c r="L13" s="247">
        <v>124.86</v>
      </c>
      <c r="M13" s="247">
        <v>149.19</v>
      </c>
      <c r="N13" s="250">
        <v>260.42</v>
      </c>
      <c r="O13" s="247">
        <f>K13+L13+M13+N13+J13+I13+H13+G13+F13+E13+D13+C13</f>
        <v>1422</v>
      </c>
    </row>
    <row r="14" spans="1:17" s="232" customFormat="1">
      <c r="A14" s="230">
        <v>9</v>
      </c>
      <c r="B14" s="208" t="s">
        <v>18</v>
      </c>
      <c r="C14" s="209">
        <f t="shared" ref="C14:O14" si="2">C9+C10+C11+C13</f>
        <v>0</v>
      </c>
      <c r="D14" s="209">
        <f t="shared" si="2"/>
        <v>0</v>
      </c>
      <c r="E14" s="209">
        <f t="shared" si="2"/>
        <v>0</v>
      </c>
      <c r="F14" s="209">
        <f t="shared" si="2"/>
        <v>0</v>
      </c>
      <c r="G14" s="251">
        <f t="shared" si="2"/>
        <v>7031927.1100000013</v>
      </c>
      <c r="H14" s="251">
        <f t="shared" si="2"/>
        <v>7921333.9299999997</v>
      </c>
      <c r="I14" s="251">
        <f t="shared" si="2"/>
        <v>7241696.7700000014</v>
      </c>
      <c r="J14" s="251">
        <f t="shared" si="2"/>
        <v>7781831.9000000004</v>
      </c>
      <c r="K14" s="251">
        <f t="shared" si="2"/>
        <v>7221731.0300000003</v>
      </c>
      <c r="L14" s="251">
        <f t="shared" si="2"/>
        <v>6517015.2800000012</v>
      </c>
      <c r="M14" s="251">
        <f t="shared" si="2"/>
        <v>6975446</v>
      </c>
      <c r="N14" s="251">
        <f t="shared" si="2"/>
        <v>6845761.3399999999</v>
      </c>
      <c r="O14" s="251">
        <f t="shared" si="2"/>
        <v>57536743.360000007</v>
      </c>
    </row>
    <row r="15" spans="1:17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52"/>
      <c r="M15" s="252"/>
      <c r="N15" s="252"/>
      <c r="O15" s="253"/>
    </row>
    <row r="16" spans="1:17">
      <c r="A16" s="30">
        <v>10</v>
      </c>
      <c r="B16" s="90" t="s">
        <v>20</v>
      </c>
      <c r="C16" s="130"/>
      <c r="D16" s="130"/>
      <c r="E16" s="130"/>
      <c r="F16" s="130"/>
      <c r="G16" s="254">
        <v>4054557.28</v>
      </c>
      <c r="H16" s="254">
        <v>4011055.69</v>
      </c>
      <c r="I16" s="254">
        <v>3875703.34</v>
      </c>
      <c r="J16" s="254">
        <v>4014203.5</v>
      </c>
      <c r="K16" s="254">
        <v>3902687.96</v>
      </c>
      <c r="L16" s="254">
        <v>3887017.77</v>
      </c>
      <c r="M16" s="254">
        <v>3790125.42</v>
      </c>
      <c r="N16" s="254">
        <v>3862052.78</v>
      </c>
      <c r="O16" s="247">
        <f t="shared" ref="O16:O21" si="3">K16+L16+M16+N16+J16+I16+H16+G16+F16+E16+D16+C16</f>
        <v>31397403.740000002</v>
      </c>
    </row>
    <row r="17" spans="1:17" s="49" customFormat="1">
      <c r="A17" s="73">
        <v>41285</v>
      </c>
      <c r="B17" s="62" t="s">
        <v>21</v>
      </c>
      <c r="C17" s="62"/>
      <c r="D17" s="62"/>
      <c r="E17" s="62"/>
      <c r="F17" s="62"/>
      <c r="G17" s="254">
        <v>1082306.19</v>
      </c>
      <c r="H17" s="254">
        <v>1037423.3</v>
      </c>
      <c r="I17" s="254">
        <v>1008644.47</v>
      </c>
      <c r="J17" s="254">
        <v>1039819.79</v>
      </c>
      <c r="K17" s="254">
        <v>944643.4</v>
      </c>
      <c r="L17" s="250">
        <v>887171.53</v>
      </c>
      <c r="M17" s="255">
        <v>773338.65</v>
      </c>
      <c r="N17" s="250">
        <v>771373.75</v>
      </c>
      <c r="O17" s="247">
        <f t="shared" si="3"/>
        <v>7544721.0800000001</v>
      </c>
      <c r="Q17" s="217"/>
    </row>
    <row r="18" spans="1:17" s="49" customFormat="1">
      <c r="A18" s="73">
        <v>41316</v>
      </c>
      <c r="B18" s="62" t="s">
        <v>83</v>
      </c>
      <c r="C18" s="62"/>
      <c r="D18" s="62"/>
      <c r="E18" s="62"/>
      <c r="F18" s="62"/>
      <c r="G18" s="254">
        <v>133877.04999999999</v>
      </c>
      <c r="H18" s="254">
        <v>114398.01</v>
      </c>
      <c r="I18" s="254">
        <v>125885.33</v>
      </c>
      <c r="J18" s="254">
        <v>118383.06</v>
      </c>
      <c r="K18" s="254">
        <v>96255.28</v>
      </c>
      <c r="L18" s="250">
        <v>89116.65</v>
      </c>
      <c r="M18" s="255">
        <v>81270.02</v>
      </c>
      <c r="N18" s="250">
        <v>95034.880000000005</v>
      </c>
      <c r="O18" s="247">
        <f t="shared" si="3"/>
        <v>854220.28</v>
      </c>
      <c r="Q18" s="217"/>
    </row>
    <row r="19" spans="1:17" s="49" customFormat="1">
      <c r="A19" s="73">
        <v>41344</v>
      </c>
      <c r="B19" s="62" t="s">
        <v>84</v>
      </c>
      <c r="C19" s="62"/>
      <c r="D19" s="62"/>
      <c r="E19" s="62"/>
      <c r="F19" s="62"/>
      <c r="G19" s="254">
        <v>146716.56</v>
      </c>
      <c r="H19" s="254">
        <v>153171.97</v>
      </c>
      <c r="I19" s="254">
        <v>134172.32</v>
      </c>
      <c r="J19" s="254">
        <v>142906.13</v>
      </c>
      <c r="K19" s="254">
        <v>131947.01</v>
      </c>
      <c r="L19" s="250">
        <v>130891.95</v>
      </c>
      <c r="M19" s="255">
        <v>131781.79999999999</v>
      </c>
      <c r="N19" s="250">
        <v>139819.37</v>
      </c>
      <c r="O19" s="247">
        <f t="shared" si="3"/>
        <v>1111407.1100000001</v>
      </c>
      <c r="Q19" s="217"/>
    </row>
    <row r="20" spans="1:17" s="49" customFormat="1">
      <c r="A20" s="73">
        <v>41375</v>
      </c>
      <c r="B20" s="62" t="s">
        <v>85</v>
      </c>
      <c r="C20" s="62"/>
      <c r="D20" s="62"/>
      <c r="E20" s="62"/>
      <c r="F20" s="62"/>
      <c r="G20" s="254">
        <v>1046168.4199999999</v>
      </c>
      <c r="H20" s="254">
        <v>1093705.3400000001</v>
      </c>
      <c r="I20" s="254">
        <v>1278289.3999999999</v>
      </c>
      <c r="J20" s="254">
        <v>1238167.71</v>
      </c>
      <c r="K20" s="254">
        <v>1255131.49</v>
      </c>
      <c r="L20" s="250">
        <v>1376085.69</v>
      </c>
      <c r="M20" s="255">
        <v>1406449.43</v>
      </c>
      <c r="N20" s="250">
        <v>1151708.7799999998</v>
      </c>
      <c r="O20" s="247">
        <f t="shared" si="3"/>
        <v>9845706.2599999979</v>
      </c>
      <c r="Q20" s="217"/>
    </row>
    <row r="21" spans="1:17" s="49" customFormat="1">
      <c r="A21" s="73">
        <v>41405</v>
      </c>
      <c r="B21" s="62" t="s">
        <v>22</v>
      </c>
      <c r="C21" s="62"/>
      <c r="D21" s="62"/>
      <c r="E21" s="62"/>
      <c r="F21" s="62"/>
      <c r="G21" s="254">
        <v>199065.96000000043</v>
      </c>
      <c r="H21" s="254">
        <v>122186.04000000004</v>
      </c>
      <c r="I21" s="254">
        <v>114715.85000000009</v>
      </c>
      <c r="J21" s="254">
        <v>109186.06999999983</v>
      </c>
      <c r="K21" s="254">
        <v>181185.09000000032</v>
      </c>
      <c r="L21" s="250">
        <v>62181.249999999534</v>
      </c>
      <c r="M21" s="255">
        <v>98664.470000000205</v>
      </c>
      <c r="N21" s="250">
        <v>48153.520000000019</v>
      </c>
      <c r="O21" s="247">
        <f t="shared" si="3"/>
        <v>935338.25000000047</v>
      </c>
      <c r="Q21" s="217"/>
    </row>
    <row r="22" spans="1:17">
      <c r="A22" s="87">
        <v>11</v>
      </c>
      <c r="B22" s="258" t="s">
        <v>23</v>
      </c>
      <c r="C22" s="259">
        <f t="shared" ref="C22:O22" si="4">C17+C18+C19+C20+C21</f>
        <v>0</v>
      </c>
      <c r="D22" s="259">
        <f t="shared" si="4"/>
        <v>0</v>
      </c>
      <c r="E22" s="259">
        <f t="shared" si="4"/>
        <v>0</v>
      </c>
      <c r="F22" s="259">
        <f t="shared" si="4"/>
        <v>0</v>
      </c>
      <c r="G22" s="260">
        <f t="shared" si="4"/>
        <v>2608134.1800000002</v>
      </c>
      <c r="H22" s="260">
        <f t="shared" si="4"/>
        <v>2520884.66</v>
      </c>
      <c r="I22" s="260">
        <f t="shared" si="4"/>
        <v>2661707.37</v>
      </c>
      <c r="J22" s="260">
        <f t="shared" si="4"/>
        <v>2648462.7599999998</v>
      </c>
      <c r="K22" s="260">
        <f t="shared" si="4"/>
        <v>2609162.27</v>
      </c>
      <c r="L22" s="260">
        <f t="shared" si="4"/>
        <v>2545447.0699999998</v>
      </c>
      <c r="M22" s="260">
        <f t="shared" si="4"/>
        <v>2491504.37</v>
      </c>
      <c r="N22" s="260">
        <f t="shared" si="4"/>
        <v>2206090.2999999998</v>
      </c>
      <c r="O22" s="260">
        <f t="shared" si="4"/>
        <v>20291392.979999997</v>
      </c>
    </row>
    <row r="23" spans="1:17">
      <c r="A23" s="30">
        <v>12</v>
      </c>
      <c r="B23" s="33" t="s">
        <v>24</v>
      </c>
      <c r="C23" s="82"/>
      <c r="D23" s="82"/>
      <c r="E23" s="82"/>
      <c r="F23" s="82"/>
      <c r="G23" s="255">
        <v>148751.57</v>
      </c>
      <c r="H23" s="255">
        <v>203580.45</v>
      </c>
      <c r="I23" s="255">
        <v>150189.29999999999</v>
      </c>
      <c r="J23" s="255">
        <v>152410.89000000001</v>
      </c>
      <c r="K23" s="255">
        <v>172174.07999999999</v>
      </c>
      <c r="L23" s="255">
        <v>233111.54</v>
      </c>
      <c r="M23" s="255">
        <v>245468.68</v>
      </c>
      <c r="N23" s="255">
        <v>257478.23</v>
      </c>
      <c r="O23" s="247">
        <f>K23+L23+M23+N23+J23+I23+H23+G23+F23+E23+D23+C23</f>
        <v>1563164.74</v>
      </c>
    </row>
    <row r="24" spans="1:17">
      <c r="A24" s="30">
        <v>13</v>
      </c>
      <c r="B24" s="32" t="s">
        <v>25</v>
      </c>
      <c r="C24" s="82"/>
      <c r="D24" s="82"/>
      <c r="E24" s="82"/>
      <c r="F24" s="82"/>
      <c r="G24" s="255">
        <v>139715.07</v>
      </c>
      <c r="H24" s="255">
        <v>92282.8</v>
      </c>
      <c r="I24" s="255">
        <v>251590.48</v>
      </c>
      <c r="J24" s="255">
        <v>142043.75</v>
      </c>
      <c r="K24" s="255">
        <v>105999.33</v>
      </c>
      <c r="L24" s="255">
        <v>121285.39</v>
      </c>
      <c r="M24" s="255">
        <v>109820.49</v>
      </c>
      <c r="N24" s="255">
        <v>90000.98</v>
      </c>
      <c r="O24" s="247">
        <f>K24+L24+M24+N24+J24+I24+H24+G24+F24+E24+D24+C24</f>
        <v>1052738.29</v>
      </c>
    </row>
    <row r="25" spans="1:17">
      <c r="A25" s="30">
        <v>14</v>
      </c>
      <c r="B25" s="32" t="s">
        <v>26</v>
      </c>
      <c r="C25" s="82"/>
      <c r="D25" s="82"/>
      <c r="E25" s="82"/>
      <c r="F25" s="82"/>
      <c r="G25" s="255">
        <v>1157019.3499999999</v>
      </c>
      <c r="H25" s="255">
        <f>10071979.3-9025397.19</f>
        <v>1046582.1100000013</v>
      </c>
      <c r="I25" s="255">
        <v>1657941.85</v>
      </c>
      <c r="J25" s="255">
        <v>1178447.2999999998</v>
      </c>
      <c r="K25" s="255">
        <v>1080697.54</v>
      </c>
      <c r="L25" s="255">
        <v>1071447.31</v>
      </c>
      <c r="M25" s="255">
        <v>974418.78</v>
      </c>
      <c r="N25" s="255">
        <v>1071911.6099999999</v>
      </c>
      <c r="O25" s="247">
        <f>K25+L25+M25+N25+J25+I25+H25+G25+F25+E25+D25+C25</f>
        <v>9238465.8500000015</v>
      </c>
    </row>
    <row r="26" spans="1:17" s="234" customFormat="1">
      <c r="A26" s="233">
        <v>15</v>
      </c>
      <c r="B26" s="211" t="s">
        <v>27</v>
      </c>
      <c r="C26" s="212">
        <f t="shared" ref="C26:O26" si="5">C16+C22+C23+C24+C25</f>
        <v>0</v>
      </c>
      <c r="D26" s="212">
        <f t="shared" si="5"/>
        <v>0</v>
      </c>
      <c r="E26" s="212">
        <f t="shared" si="5"/>
        <v>0</v>
      </c>
      <c r="F26" s="212">
        <f t="shared" si="5"/>
        <v>0</v>
      </c>
      <c r="G26" s="256">
        <f t="shared" si="5"/>
        <v>8108177.4500000002</v>
      </c>
      <c r="H26" s="256">
        <f t="shared" si="5"/>
        <v>7874385.7100000009</v>
      </c>
      <c r="I26" s="256">
        <f t="shared" si="5"/>
        <v>8597132.3399999999</v>
      </c>
      <c r="J26" s="256">
        <f t="shared" si="5"/>
        <v>8135568.1999999993</v>
      </c>
      <c r="K26" s="256">
        <f t="shared" si="5"/>
        <v>7870721.1800000006</v>
      </c>
      <c r="L26" s="256">
        <f t="shared" si="5"/>
        <v>7858309.0800000001</v>
      </c>
      <c r="M26" s="256">
        <f t="shared" si="5"/>
        <v>7611337.7400000002</v>
      </c>
      <c r="N26" s="256">
        <f t="shared" si="5"/>
        <v>7487533.9000000004</v>
      </c>
      <c r="O26" s="256">
        <f t="shared" si="5"/>
        <v>63543165.600000001</v>
      </c>
    </row>
    <row r="27" spans="1:17">
      <c r="A27" s="264">
        <v>16</v>
      </c>
      <c r="B27" s="265" t="s">
        <v>28</v>
      </c>
      <c r="C27" s="266">
        <f t="shared" ref="C27:O27" si="6">SUM(C14-C26)</f>
        <v>0</v>
      </c>
      <c r="D27" s="266">
        <f t="shared" si="6"/>
        <v>0</v>
      </c>
      <c r="E27" s="266">
        <f t="shared" si="6"/>
        <v>0</v>
      </c>
      <c r="F27" s="266">
        <f t="shared" si="6"/>
        <v>0</v>
      </c>
      <c r="G27" s="298">
        <f t="shared" si="6"/>
        <v>-1076250.3399999989</v>
      </c>
      <c r="H27" s="298">
        <f t="shared" si="6"/>
        <v>46948.219999998808</v>
      </c>
      <c r="I27" s="267">
        <f t="shared" si="6"/>
        <v>-1355435.5699999984</v>
      </c>
      <c r="J27" s="267">
        <f t="shared" si="6"/>
        <v>-353736.29999999888</v>
      </c>
      <c r="K27" s="267">
        <f t="shared" si="6"/>
        <v>-648990.15000000037</v>
      </c>
      <c r="L27" s="267">
        <f t="shared" si="6"/>
        <v>-1341293.7999999989</v>
      </c>
      <c r="M27" s="267">
        <f t="shared" si="6"/>
        <v>-635891.74000000022</v>
      </c>
      <c r="N27" s="267">
        <f t="shared" si="6"/>
        <v>-641772.56000000052</v>
      </c>
      <c r="O27" s="267">
        <f t="shared" si="6"/>
        <v>-6006422.2399999946</v>
      </c>
    </row>
    <row r="28" spans="1:17">
      <c r="A28" s="52">
        <v>40925</v>
      </c>
      <c r="B28" s="35" t="s">
        <v>29</v>
      </c>
      <c r="C28" s="220"/>
      <c r="D28" s="220"/>
      <c r="E28" s="220"/>
      <c r="F28" s="220"/>
      <c r="G28" s="257">
        <v>140989.83000000002</v>
      </c>
      <c r="H28" s="257">
        <v>201900.28</v>
      </c>
      <c r="I28" s="257">
        <v>139569.91999999998</v>
      </c>
      <c r="J28" s="257">
        <v>145593.16999999998</v>
      </c>
      <c r="K28" s="257">
        <v>141888.54999999999</v>
      </c>
      <c r="L28" s="257">
        <v>144127.40999999997</v>
      </c>
      <c r="M28" s="257">
        <v>129465.25</v>
      </c>
      <c r="N28" s="257">
        <v>128454.12</v>
      </c>
      <c r="O28" s="247">
        <f t="shared" ref="O28:O33" si="7">K28+L28+M28+N28+J28+I28+H28+G28+F28+E28+D28+C28</f>
        <v>1171988.53</v>
      </c>
    </row>
    <row r="29" spans="1:17">
      <c r="A29" s="52">
        <v>40956</v>
      </c>
      <c r="B29" s="35" t="s">
        <v>55</v>
      </c>
      <c r="C29" s="220"/>
      <c r="D29" s="220"/>
      <c r="E29" s="220"/>
      <c r="F29" s="220"/>
      <c r="G29" s="257">
        <v>273465.45</v>
      </c>
      <c r="H29" s="257">
        <v>273721.40000000002</v>
      </c>
      <c r="I29" s="257">
        <v>273690.58</v>
      </c>
      <c r="J29" s="257">
        <v>273691.18</v>
      </c>
      <c r="K29" s="257">
        <v>273481.77</v>
      </c>
      <c r="L29" s="257">
        <v>273058.81</v>
      </c>
      <c r="M29" s="257">
        <v>273027.87</v>
      </c>
      <c r="N29" s="257">
        <v>273043.78000000003</v>
      </c>
      <c r="O29" s="247">
        <f t="shared" si="7"/>
        <v>2187180.8400000003</v>
      </c>
    </row>
    <row r="30" spans="1:17">
      <c r="A30" s="34">
        <v>18</v>
      </c>
      <c r="B30" s="35" t="s">
        <v>30</v>
      </c>
      <c r="C30" s="220"/>
      <c r="D30" s="220">
        <v>0</v>
      </c>
      <c r="E30" s="220"/>
      <c r="F30" s="220">
        <v>0</v>
      </c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47">
        <f t="shared" si="7"/>
        <v>0</v>
      </c>
    </row>
    <row r="31" spans="1:17">
      <c r="A31" s="34">
        <v>19</v>
      </c>
      <c r="B31" s="35" t="s">
        <v>7</v>
      </c>
      <c r="C31" s="220"/>
      <c r="D31" s="220">
        <v>0</v>
      </c>
      <c r="E31" s="220">
        <v>0</v>
      </c>
      <c r="F31" s="220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47">
        <f t="shared" si="7"/>
        <v>0</v>
      </c>
    </row>
    <row r="32" spans="1:17">
      <c r="A32" s="34">
        <v>20</v>
      </c>
      <c r="B32" s="35" t="s">
        <v>31</v>
      </c>
      <c r="C32" s="220"/>
      <c r="D32" s="220"/>
      <c r="E32" s="220">
        <v>0</v>
      </c>
      <c r="F32" s="220"/>
      <c r="G32" s="257">
        <v>9433.64</v>
      </c>
      <c r="H32" s="257">
        <v>839.81</v>
      </c>
      <c r="I32" s="257">
        <v>2200.71</v>
      </c>
      <c r="J32" s="257">
        <v>9433.6200000000008</v>
      </c>
      <c r="K32" s="257">
        <v>609.91999999999996</v>
      </c>
      <c r="L32" s="257">
        <v>2536.9299999999998</v>
      </c>
      <c r="M32" s="257">
        <v>14924.83</v>
      </c>
      <c r="N32" s="257">
        <v>4811.71</v>
      </c>
      <c r="O32" s="247">
        <f t="shared" si="7"/>
        <v>44791.17</v>
      </c>
    </row>
    <row r="33" spans="1:20">
      <c r="A33" s="34">
        <v>21</v>
      </c>
      <c r="B33" s="35" t="s">
        <v>32</v>
      </c>
      <c r="C33" s="220"/>
      <c r="D33" s="220"/>
      <c r="E33" s="220"/>
      <c r="F33" s="220">
        <v>0</v>
      </c>
      <c r="G33" s="257">
        <v>407.07</v>
      </c>
      <c r="H33" s="257">
        <v>405.82</v>
      </c>
      <c r="I33" s="257">
        <v>82.85</v>
      </c>
      <c r="J33" s="257">
        <v>403.74</v>
      </c>
      <c r="K33" s="257">
        <v>780.2</v>
      </c>
      <c r="L33" s="257">
        <v>103512.37</v>
      </c>
      <c r="M33" s="257">
        <v>518.51</v>
      </c>
      <c r="N33" s="257">
        <v>459.88</v>
      </c>
      <c r="O33" s="247">
        <f t="shared" si="7"/>
        <v>106570.44000000002</v>
      </c>
    </row>
    <row r="34" spans="1:20" ht="20.25" customHeight="1">
      <c r="A34" s="262">
        <v>22</v>
      </c>
      <c r="B34" s="263" t="s">
        <v>33</v>
      </c>
      <c r="C34" s="222">
        <f t="shared" ref="C34:O34" si="8">C27-C28-C30-C31-C32-C33</f>
        <v>0</v>
      </c>
      <c r="D34" s="222">
        <f t="shared" si="8"/>
        <v>0</v>
      </c>
      <c r="E34" s="222">
        <f t="shared" si="8"/>
        <v>0</v>
      </c>
      <c r="F34" s="222">
        <f t="shared" si="8"/>
        <v>0</v>
      </c>
      <c r="G34" s="261">
        <f t="shared" si="8"/>
        <v>-1227080.879999999</v>
      </c>
      <c r="H34" s="299">
        <f t="shared" si="8"/>
        <v>-156197.6900000012</v>
      </c>
      <c r="I34" s="261">
        <f t="shared" si="8"/>
        <v>-1497289.0499999984</v>
      </c>
      <c r="J34" s="261">
        <f t="shared" si="8"/>
        <v>-509166.82999999885</v>
      </c>
      <c r="K34" s="261">
        <f t="shared" si="8"/>
        <v>-792268.82000000041</v>
      </c>
      <c r="L34" s="261">
        <f t="shared" si="8"/>
        <v>-1591470.5099999988</v>
      </c>
      <c r="M34" s="261">
        <f t="shared" si="8"/>
        <v>-780800.33000000019</v>
      </c>
      <c r="N34" s="261">
        <f t="shared" si="8"/>
        <v>-775498.27000000048</v>
      </c>
      <c r="O34" s="261">
        <f t="shared" si="8"/>
        <v>-7329772.3799999952</v>
      </c>
    </row>
    <row r="35" spans="1:20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32"/>
    </row>
    <row r="36" spans="1:20">
      <c r="A36" s="75"/>
      <c r="B36" s="77" t="s">
        <v>69</v>
      </c>
      <c r="C36" s="82"/>
      <c r="D36" s="82"/>
      <c r="E36" s="82"/>
      <c r="F36" s="82"/>
      <c r="G36" s="82">
        <v>379.65</v>
      </c>
      <c r="H36" s="82">
        <v>371.85</v>
      </c>
      <c r="I36" s="82">
        <v>368.05</v>
      </c>
      <c r="J36" s="82">
        <v>370.45</v>
      </c>
      <c r="K36" s="82">
        <v>369.75</v>
      </c>
      <c r="L36" s="82">
        <v>373.05</v>
      </c>
      <c r="M36" s="82">
        <v>374.15</v>
      </c>
      <c r="N36" s="82">
        <v>371.50479999999999</v>
      </c>
      <c r="O36" s="270">
        <f>SUM(M36+N36+L36+K36+J36+I36+H36+G36+F36+E36+D36+C36)/8</f>
        <v>372.30685</v>
      </c>
      <c r="Q36" s="216"/>
    </row>
    <row r="37" spans="1:20" ht="15">
      <c r="A37" s="75"/>
      <c r="B37" s="143" t="s">
        <v>95</v>
      </c>
      <c r="C37" s="82"/>
      <c r="D37" s="82"/>
      <c r="E37" s="82"/>
      <c r="F37" s="82"/>
      <c r="G37" s="82">
        <v>2452</v>
      </c>
      <c r="H37" s="82">
        <v>2443</v>
      </c>
      <c r="I37" s="82">
        <v>2785</v>
      </c>
      <c r="J37" s="82">
        <v>2781</v>
      </c>
      <c r="K37" s="82">
        <v>2750</v>
      </c>
      <c r="L37" s="82">
        <v>3025</v>
      </c>
      <c r="M37" s="269">
        <v>2758</v>
      </c>
      <c r="N37" s="269">
        <v>2652</v>
      </c>
      <c r="O37" s="270">
        <f>SUM(G37:N37)</f>
        <v>21646</v>
      </c>
    </row>
    <row r="38" spans="1:20">
      <c r="A38" s="75"/>
      <c r="B38" s="143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30"/>
    </row>
    <row r="39" spans="1:20">
      <c r="A39" s="75"/>
      <c r="B39" s="77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130"/>
    </row>
    <row r="40" spans="1:20">
      <c r="A40" s="75"/>
      <c r="B40" s="77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30"/>
    </row>
    <row r="41" spans="1:20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T41" s="1">
        <v>16355169.57</v>
      </c>
    </row>
    <row r="42" spans="1:20" s="27" customFormat="1" ht="15">
      <c r="A42" s="75"/>
      <c r="B42" s="273"/>
      <c r="C42" s="228"/>
      <c r="D42" s="228"/>
      <c r="G42" s="228"/>
      <c r="H42" s="228"/>
      <c r="I42" s="228"/>
      <c r="J42" s="228"/>
      <c r="K42" s="228"/>
      <c r="L42" s="228"/>
      <c r="M42" s="228"/>
      <c r="N42" s="228"/>
    </row>
    <row r="43" spans="1:20" s="27" customFormat="1" ht="15">
      <c r="A43" s="75"/>
      <c r="B43" s="273"/>
      <c r="C43" s="228"/>
      <c r="D43" s="228"/>
      <c r="G43" s="228"/>
      <c r="H43" s="228"/>
      <c r="I43" s="228"/>
      <c r="J43" s="228"/>
      <c r="K43" s="228"/>
      <c r="L43" s="228"/>
      <c r="M43" s="228"/>
      <c r="N43" s="284" t="s">
        <v>151</v>
      </c>
      <c r="O43" s="317">
        <v>-2757957.89</v>
      </c>
      <c r="R43" s="317">
        <v>-2757957.89</v>
      </c>
      <c r="S43" s="317" t="s">
        <v>152</v>
      </c>
      <c r="T43" s="48" t="s">
        <v>153</v>
      </c>
    </row>
    <row r="44" spans="1:20" s="27" customFormat="1" ht="15">
      <c r="A44" s="75"/>
      <c r="B44" s="273"/>
      <c r="C44" s="228"/>
      <c r="D44" s="228"/>
      <c r="G44" s="228"/>
      <c r="H44" s="228"/>
      <c r="I44" s="228"/>
      <c r="J44" s="228"/>
      <c r="K44" s="228"/>
      <c r="L44" s="228"/>
      <c r="M44" s="228"/>
      <c r="N44" s="228"/>
      <c r="O44" s="319"/>
      <c r="R44" s="317">
        <v>-13597215.68</v>
      </c>
      <c r="S44" s="317">
        <v>577880.53</v>
      </c>
      <c r="T44" s="317">
        <v>13219769.24</v>
      </c>
    </row>
    <row r="45" spans="1:20" s="27" customFormat="1" ht="15">
      <c r="A45" s="75"/>
      <c r="B45" s="273"/>
      <c r="C45" s="228"/>
      <c r="D45" s="228"/>
      <c r="G45" s="228"/>
      <c r="H45" s="228"/>
      <c r="I45" s="228"/>
      <c r="J45" s="228"/>
      <c r="K45" s="228"/>
      <c r="L45" s="228"/>
      <c r="M45" s="228"/>
      <c r="N45" s="318"/>
      <c r="O45" s="320"/>
      <c r="R45" s="317">
        <v>9603277.7200000007</v>
      </c>
      <c r="S45" s="317">
        <v>9025397.1899999995</v>
      </c>
      <c r="T45" s="317">
        <v>377446.44</v>
      </c>
    </row>
    <row r="46" spans="1:20" s="27" customFormat="1" ht="15">
      <c r="A46" s="75"/>
      <c r="B46" s="273"/>
      <c r="C46" s="228"/>
      <c r="D46" s="228"/>
      <c r="G46" s="228"/>
      <c r="H46" s="228"/>
      <c r="I46" s="228"/>
      <c r="J46" s="228"/>
      <c r="K46" s="228"/>
      <c r="L46" s="228"/>
      <c r="M46" s="228"/>
      <c r="N46" s="284"/>
      <c r="O46" s="321"/>
      <c r="R46" s="315">
        <f>SUM(R43:R45)</f>
        <v>-6751895.8499999996</v>
      </c>
      <c r="S46" s="315">
        <f>SUM(S44:S45)</f>
        <v>9603277.7199999988</v>
      </c>
      <c r="T46" s="315">
        <f>SUM(T44:T45)</f>
        <v>13597215.68</v>
      </c>
    </row>
    <row r="47" spans="1:20" s="27" customFormat="1" ht="15">
      <c r="A47" s="75"/>
      <c r="B47" s="273"/>
      <c r="C47" s="228"/>
      <c r="D47" s="228"/>
      <c r="G47" s="228"/>
      <c r="H47" s="228"/>
      <c r="I47" s="228"/>
      <c r="J47" s="228"/>
      <c r="K47" s="228"/>
      <c r="L47" s="228"/>
      <c r="M47" s="228"/>
      <c r="N47" s="228"/>
      <c r="O47" s="321"/>
    </row>
    <row r="48" spans="1:20">
      <c r="B48" s="226" t="s">
        <v>128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312"/>
      <c r="T48" s="322">
        <f>T46-S46</f>
        <v>3993937.9600000009</v>
      </c>
    </row>
    <row r="49" spans="2:20">
      <c r="B49" s="274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81"/>
      <c r="T49" s="322">
        <v>2757957.89</v>
      </c>
    </row>
    <row r="50" spans="2:20" ht="19.5" customHeight="1">
      <c r="B50" s="283" t="s">
        <v>146</v>
      </c>
      <c r="C50" s="284"/>
      <c r="D50" s="284"/>
      <c r="E50" s="10"/>
      <c r="F50" s="10"/>
      <c r="G50" s="284"/>
      <c r="H50" s="284"/>
      <c r="I50" s="284"/>
      <c r="J50" s="284"/>
      <c r="K50" s="228"/>
      <c r="L50" s="277"/>
      <c r="M50" s="277"/>
      <c r="N50" s="277"/>
      <c r="O50" s="281"/>
      <c r="R50" s="317">
        <v>-2757957.89</v>
      </c>
      <c r="T50" s="322">
        <f>SUM(T48:T49)</f>
        <v>6751895.8500000015</v>
      </c>
    </row>
    <row r="51" spans="2:20" ht="19.5" customHeight="1">
      <c r="B51" s="280" t="s">
        <v>149</v>
      </c>
      <c r="C51" s="284"/>
      <c r="D51" s="284"/>
      <c r="E51" s="10"/>
      <c r="F51" s="10"/>
      <c r="G51" s="284"/>
      <c r="H51" s="284"/>
      <c r="I51" s="284"/>
      <c r="J51" s="284"/>
      <c r="K51" s="228"/>
      <c r="L51" s="277"/>
      <c r="M51" s="277"/>
      <c r="N51" s="277"/>
      <c r="O51" s="281"/>
      <c r="R51" s="317">
        <v>-13597215.68</v>
      </c>
    </row>
    <row r="52" spans="2:20" ht="20.25" customHeight="1">
      <c r="B52" s="280" t="s">
        <v>147</v>
      </c>
      <c r="C52" s="228"/>
      <c r="D52" s="228"/>
      <c r="G52" s="228"/>
      <c r="H52" s="228"/>
      <c r="I52" s="228"/>
      <c r="J52" s="228"/>
      <c r="K52" s="228"/>
      <c r="L52" s="277"/>
      <c r="M52" s="277"/>
      <c r="N52" s="277"/>
      <c r="O52" s="281"/>
      <c r="R52" s="317">
        <v>9025397.1899999995</v>
      </c>
    </row>
    <row r="53" spans="2:20" ht="20.25" customHeight="1">
      <c r="B53" s="280" t="s">
        <v>150</v>
      </c>
      <c r="C53" s="228"/>
      <c r="D53" s="228"/>
      <c r="G53" s="228"/>
      <c r="H53" s="228"/>
      <c r="I53" s="228"/>
      <c r="J53" s="228"/>
      <c r="K53" s="228"/>
      <c r="L53" s="277"/>
      <c r="M53" s="277"/>
      <c r="N53" s="277"/>
      <c r="O53" s="281"/>
      <c r="R53" s="315">
        <f>SUM(R50:R52)</f>
        <v>-7329776.3800000008</v>
      </c>
    </row>
    <row r="54" spans="2:20" ht="20.25" customHeight="1">
      <c r="B54" s="280" t="s">
        <v>148</v>
      </c>
      <c r="C54" s="228"/>
      <c r="D54" s="228"/>
      <c r="G54" s="228"/>
      <c r="H54" s="228"/>
      <c r="I54" s="228"/>
      <c r="J54" s="228"/>
      <c r="K54" s="228"/>
      <c r="L54" s="277"/>
      <c r="M54" s="277"/>
      <c r="N54" s="277"/>
      <c r="O54" s="281"/>
    </row>
    <row r="55" spans="2:20" ht="15">
      <c r="B55" s="280"/>
      <c r="C55" s="228"/>
      <c r="D55" s="228"/>
      <c r="G55" s="228"/>
      <c r="H55" s="228"/>
      <c r="I55" s="228"/>
      <c r="J55" s="228"/>
      <c r="K55" s="228"/>
      <c r="L55" s="277"/>
      <c r="M55" s="277"/>
      <c r="N55" s="277"/>
      <c r="O55" s="281"/>
    </row>
    <row r="56" spans="2:20">
      <c r="B56" s="276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81"/>
    </row>
    <row r="57" spans="2:20">
      <c r="B57" s="276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81"/>
    </row>
    <row r="58" spans="2:20">
      <c r="B58" s="276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81"/>
    </row>
    <row r="59" spans="2:20">
      <c r="B59" s="276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81"/>
    </row>
    <row r="60" spans="2:20">
      <c r="B60" s="276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81"/>
    </row>
    <row r="61" spans="2:20">
      <c r="B61" s="276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81"/>
    </row>
    <row r="62" spans="2:20">
      <c r="B62" s="276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81"/>
    </row>
    <row r="63" spans="2:20">
      <c r="B63" s="276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81"/>
    </row>
    <row r="64" spans="2:20">
      <c r="B64" s="278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82"/>
    </row>
    <row r="68" spans="2:9">
      <c r="B68" s="315"/>
      <c r="G68" s="315"/>
      <c r="I68" s="316"/>
    </row>
    <row r="69" spans="2:9">
      <c r="B69" s="315"/>
      <c r="I69" s="316"/>
    </row>
  </sheetData>
  <mergeCells count="2">
    <mergeCell ref="A2:B4"/>
    <mergeCell ref="C2:N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1</vt:i4>
      </vt:variant>
    </vt:vector>
  </HeadingPairs>
  <TitlesOfParts>
    <vt:vector size="10" baseType="lpstr">
      <vt:lpstr>Cover</vt:lpstr>
      <vt:lpstr>Výkaz ziskov a strát_mesačne</vt:lpstr>
      <vt:lpstr>Výkaz_aktív a záväzkov_mesačne</vt:lpstr>
      <vt:lpstr>Výhľad peňažných tokov_mesačne</vt:lpstr>
      <vt:lpstr>VZS 1-12-2018</vt:lpstr>
      <vt:lpstr>VZS 1-12-2018 tis</vt:lpstr>
      <vt:lpstr>Hárok1</vt:lpstr>
      <vt:lpstr>Hárok2</vt:lpstr>
      <vt:lpstr>Hárok3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jjanciarova</cp:lastModifiedBy>
  <cp:lastPrinted>2018-10-26T12:19:09Z</cp:lastPrinted>
  <dcterms:created xsi:type="dcterms:W3CDTF">2012-03-20T09:28:01Z</dcterms:created>
  <dcterms:modified xsi:type="dcterms:W3CDTF">2018-11-28T08:17:23Z</dcterms:modified>
</cp:coreProperties>
</file>